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85" activeTab="2"/>
  </bookViews>
  <sheets>
    <sheet name="IPOTESI" sheetId="1" r:id="rId1"/>
    <sheet name="IST_COMP" sheetId="2" r:id="rId2"/>
    <sheet name="RIPARTO" sheetId="3" r:id="rId3"/>
  </sheets>
  <externalReferences>
    <externalReference r:id="rId6"/>
  </externalReferences>
  <definedNames>
    <definedName name="_xlnm.Print_Area" localSheetId="2">'RIPARTO'!$A$1:$D$194</definedName>
  </definedNames>
  <calcPr fullCalcOnLoad="1"/>
</workbook>
</file>

<file path=xl/sharedStrings.xml><?xml version="1.0" encoding="utf-8"?>
<sst xmlns="http://schemas.openxmlformats.org/spreadsheetml/2006/main" count="557" uniqueCount="229">
  <si>
    <t>PIANO di RIPARTIZIONE FUNZIONI STRUMENTALI AL PIANO DELL'OFFERTA FORMATIVA</t>
  </si>
  <si>
    <t>C.M. 104 del 23 Settembre 2002</t>
  </si>
  <si>
    <t>RIPARTIZIONE NAZIONALE delle F.O. per la BASILICATA</t>
  </si>
  <si>
    <t>MATERA</t>
  </si>
  <si>
    <t>POTENZA</t>
  </si>
  <si>
    <r>
      <t>totale</t>
    </r>
    <r>
      <rPr>
        <b/>
        <sz val="12"/>
        <rFont val="Arial"/>
        <family val="0"/>
      </rPr>
      <t xml:space="preserve"> </t>
    </r>
    <r>
      <rPr>
        <b/>
        <sz val="12"/>
        <rFont val="Arial"/>
        <family val="2"/>
      </rPr>
      <t>Basilicata</t>
    </r>
  </si>
  <si>
    <t>EX FUNZIONI OBIETTIVO</t>
  </si>
  <si>
    <t>TOTALE</t>
  </si>
  <si>
    <t>TOTALE PROVINCIA DI MATERA</t>
  </si>
  <si>
    <t>DIFFERENZA</t>
  </si>
  <si>
    <t>F = 1 funzione a tutte le istituzioni che avrebbero una differenza negativa rispetto alle funzioni assegnate l'anno scorso</t>
  </si>
  <si>
    <t>G = 1 funzione a tutte le istituzioni che, dopo l'assegnazione prevista dal criterio precedente, presentano ancora una differenza negativa</t>
  </si>
  <si>
    <t>H = 1 funzione agli istituti con più di 1000 alunni</t>
  </si>
  <si>
    <t>SALDO NEGATIVO</t>
  </si>
  <si>
    <t>DIFFERENZA &gt;1</t>
  </si>
  <si>
    <t>ISTITUTO COMPRENSIVO</t>
  </si>
  <si>
    <t>NOVA SIRI</t>
  </si>
  <si>
    <t>PIGNOLA</t>
  </si>
  <si>
    <t>PISTICCI</t>
  </si>
  <si>
    <t>PICERNO</t>
  </si>
  <si>
    <t>GENZANO DI LUCANIA</t>
  </si>
  <si>
    <t>ISTITUTO COMPRENSIVO "S.G. BOSCO"</t>
  </si>
  <si>
    <t>PALAZZO</t>
  </si>
  <si>
    <t>VILLA D'AGRI</t>
  </si>
  <si>
    <t>TITO</t>
  </si>
  <si>
    <t>LAGONEGRO</t>
  </si>
  <si>
    <t>GRASSANO</t>
  </si>
  <si>
    <t>TURSI</t>
  </si>
  <si>
    <t>TOLVE</t>
  </si>
  <si>
    <t>IRSINA</t>
  </si>
  <si>
    <t>TRICARICO</t>
  </si>
  <si>
    <t xml:space="preserve">ISTITUTO COMPRENSIVO "MONS. CASELLE" </t>
  </si>
  <si>
    <t>RAPOLLA</t>
  </si>
  <si>
    <t>BERNALDA S.Media PITAGORA</t>
  </si>
  <si>
    <t xml:space="preserve">ISTITUTO COMPRENSIVO "DON BOSCO" </t>
  </si>
  <si>
    <t>FRANCAVILLA</t>
  </si>
  <si>
    <t>ISTITUTO COMPRENSIVO "GIOVANNI XIII"</t>
  </si>
  <si>
    <t>BARILE</t>
  </si>
  <si>
    <t>BELLA</t>
  </si>
  <si>
    <t>MIGLIONICO</t>
  </si>
  <si>
    <t>POMARICO</t>
  </si>
  <si>
    <t>BARAGIANO</t>
  </si>
  <si>
    <t xml:space="preserve">ISTITUTO COMPRENSIVO "FERRARA" </t>
  </si>
  <si>
    <t>MELFI</t>
  </si>
  <si>
    <t>BRIENZA</t>
  </si>
  <si>
    <t>ATELLA</t>
  </si>
  <si>
    <t>VALSINNI</t>
  </si>
  <si>
    <t>MARSICO NUOVO</t>
  </si>
  <si>
    <t xml:space="preserve">ISTITUTO COMPRENSIVO "L.DA VINCI" </t>
  </si>
  <si>
    <t>TRAMUTOLA</t>
  </si>
  <si>
    <t>VIETRI DI POTENZA</t>
  </si>
  <si>
    <t>MOLITERNO</t>
  </si>
  <si>
    <t>MARATEA</t>
  </si>
  <si>
    <t>SAN FELE</t>
  </si>
  <si>
    <t>PIETRAGALLA</t>
  </si>
  <si>
    <t>STIGLIANO - ALIANO</t>
  </si>
  <si>
    <t>VIGGIANO</t>
  </si>
  <si>
    <t>ISTITUTO COMPRENSIVO "G.CARDUCCI"</t>
  </si>
  <si>
    <t>AVIGLIANO</t>
  </si>
  <si>
    <t>SATRIANO DI LUCANIA</t>
  </si>
  <si>
    <t>ROTONDA</t>
  </si>
  <si>
    <t>FILIANO</t>
  </si>
  <si>
    <t>ISTITUTO COMPRENSIVO "GIOV. XXIII"</t>
  </si>
  <si>
    <t>LAURIA</t>
  </si>
  <si>
    <t>ISTITUTO COMPRENSIVO "GIANNONE"</t>
  </si>
  <si>
    <t>OPPIDO LUCANO.</t>
  </si>
  <si>
    <t>SANT'ARCANGELO</t>
  </si>
  <si>
    <t xml:space="preserve">ISTITUTO COMPRENSIVO "BERARDI" </t>
  </si>
  <si>
    <t>SPINOSO</t>
  </si>
  <si>
    <t>ALBANO DI LUCANIA</t>
  </si>
  <si>
    <t xml:space="preserve">ISTITUTO COMPRENSIVO "LENTINI" </t>
  </si>
  <si>
    <t>CORLETO PERTICARA</t>
  </si>
  <si>
    <t>AGROMONTE LATRONICO</t>
  </si>
  <si>
    <t>PATERNO</t>
  </si>
  <si>
    <t>SALANDRA</t>
  </si>
  <si>
    <t xml:space="preserve">ISTITUTO COMPRENSIVO "T.CLAPS" </t>
  </si>
  <si>
    <t>LAGOPESOLE</t>
  </si>
  <si>
    <t xml:space="preserve">ISTITUTO COMPRENSIVO "ALFIERI" </t>
  </si>
  <si>
    <t>LAURENZANA</t>
  </si>
  <si>
    <t>TRECCHINA</t>
  </si>
  <si>
    <t xml:space="preserve">ISTITUTO COMPRENSIVO "CARDUCCI" </t>
  </si>
  <si>
    <t>RUOTI</t>
  </si>
  <si>
    <t>ISTITUTO COMPRENSIVO "DELEDDA"</t>
  </si>
  <si>
    <t>PESCOPAGANO</t>
  </si>
  <si>
    <t>RIVELLO</t>
  </si>
  <si>
    <t>AVIGLIANO-POSSIDENTE</t>
  </si>
  <si>
    <t>ISTITUTO COMPRENSIVO "B.CROCE"</t>
  </si>
  <si>
    <t>LATRONICO</t>
  </si>
  <si>
    <t>CAMPOMAGGIORE</t>
  </si>
  <si>
    <t>ISTITUTO COMPRENSIVO "G. PASCOLI"</t>
  </si>
  <si>
    <t>MURO LUCANO</t>
  </si>
  <si>
    <t>ROTONDELLA</t>
  </si>
  <si>
    <t>MONTEMURRO</t>
  </si>
  <si>
    <t>STIGLIANO - GORGOGLIONE</t>
  </si>
  <si>
    <t>SAN MAURO FORTE</t>
  </si>
  <si>
    <t>ACERENZA</t>
  </si>
  <si>
    <t>CASTELLUCCIO INFERIORE</t>
  </si>
  <si>
    <t>ACCETTURA</t>
  </si>
  <si>
    <t>VAGLIO BASILICATA</t>
  </si>
  <si>
    <t>VIGGIANELLO</t>
  </si>
  <si>
    <t>FORENZA</t>
  </si>
  <si>
    <t>CASTELSARACENO</t>
  </si>
  <si>
    <t>CHIAROMONTE CAPOLUOGO</t>
  </si>
  <si>
    <t>TERRANOVA POLLINO</t>
  </si>
  <si>
    <t>CHIAROMONTE</t>
  </si>
  <si>
    <t>NOEPOLI</t>
  </si>
  <si>
    <t xml:space="preserve">ISTITUTO COMPRENSIVO "MAZZIOTTA" </t>
  </si>
  <si>
    <t>CALVELLO</t>
  </si>
  <si>
    <t>I = 1 funzione ai comprensivi con più alunni</t>
  </si>
  <si>
    <t>5 COMPRENSIVI</t>
  </si>
  <si>
    <t>CIRCOLO DIDATTICO</t>
  </si>
  <si>
    <t>BERNALDA</t>
  </si>
  <si>
    <t>FERRANDINA</t>
  </si>
  <si>
    <t xml:space="preserve">CIRCOLO DIDATTICO 1° CIRCOLO </t>
  </si>
  <si>
    <t xml:space="preserve">CIRCOLO DIDATTICO 2° CIRCOLO </t>
  </si>
  <si>
    <t xml:space="preserve">CIRCOLO DIDATTICO 3° CIRCOLO </t>
  </si>
  <si>
    <t xml:space="preserve">CIRCOLO DIDATTICO 4° CIRCOLO </t>
  </si>
  <si>
    <t xml:space="preserve">CIRCOLO DIDATTICO 5° CIRCOLO </t>
  </si>
  <si>
    <t>MONTALBANO</t>
  </si>
  <si>
    <t>MONTESCAGLIOSO</t>
  </si>
  <si>
    <t>PISTICCI-MARCONIA</t>
  </si>
  <si>
    <t>POLICORO</t>
  </si>
  <si>
    <t>SCANZANO</t>
  </si>
  <si>
    <t>SCUOLA MEDIA</t>
  </si>
  <si>
    <t xml:space="preserve">SCUOLA MEDIA TORRACA  </t>
  </si>
  <si>
    <t xml:space="preserve">SCUOLA MEDIA FESTA </t>
  </si>
  <si>
    <t xml:space="preserve">SCUOLA MEDIA PASCOLI </t>
  </si>
  <si>
    <t>MORO POLICORO</t>
  </si>
  <si>
    <t>I.T.C.</t>
  </si>
  <si>
    <t>I.T.I.S. "CASSOLA"</t>
  </si>
  <si>
    <t>LICEO CLASSICO "DUNI"</t>
  </si>
  <si>
    <t>LICEO SCIENTIFICO "DANTE ALIGHIERI"</t>
  </si>
  <si>
    <t>LICEO ARTISTICO "CARLO LEVI"</t>
  </si>
  <si>
    <t>ISTITUTO MAGISTRALE "STIGLIANI"</t>
  </si>
  <si>
    <t>I.T.C.G. "OLIVETTI"</t>
  </si>
  <si>
    <t>I.T.C. "LOPERFIDO"</t>
  </si>
  <si>
    <t>I.T.I.S. "PENTASUGLIA"</t>
  </si>
  <si>
    <t>I.P.S.S.A.R. "TURI"</t>
  </si>
  <si>
    <t>ISTITUTO SUPERIORE "ISABELLA MORRA"</t>
  </si>
  <si>
    <t>LICEO SCIENTIFICO</t>
  </si>
  <si>
    <t>ISTITUTO MAGISTRALE "PITAGORA"</t>
  </si>
  <si>
    <t>LICEO CLASSICO "FORTUNATO"</t>
  </si>
  <si>
    <t>ISTITUTO SUPERIORE "CERABONA"</t>
  </si>
  <si>
    <t>MARCONIA</t>
  </si>
  <si>
    <t>LICEO SCIENTIFICO "FERMI"</t>
  </si>
  <si>
    <t>I.P.S.I.A. "PITAGORA"</t>
  </si>
  <si>
    <t>ISTITUTO MAGISTRALE "ALDERISIO"</t>
  </si>
  <si>
    <t>STIGLIANO</t>
  </si>
  <si>
    <t>I.T.C.G. "CAPITOLO"</t>
  </si>
  <si>
    <t>CIRCOLO DIDATTICO PRIMO</t>
  </si>
  <si>
    <t>LAURIA 1</t>
  </si>
  <si>
    <t>LAURIA II</t>
  </si>
  <si>
    <t>LAVELLO I</t>
  </si>
  <si>
    <t>LAVELLO II</t>
  </si>
  <si>
    <t>MELFI I</t>
  </si>
  <si>
    <t>MELFI II</t>
  </si>
  <si>
    <t>POTENZA PRIMO</t>
  </si>
  <si>
    <t>POTENZA QUARTO</t>
  </si>
  <si>
    <t>POTENZA QUINTO</t>
  </si>
  <si>
    <t>POTENZA SECONDO</t>
  </si>
  <si>
    <t>POTENZA SESTO</t>
  </si>
  <si>
    <t>POTENZA SETTIMO</t>
  </si>
  <si>
    <t>POTENZA TERZO</t>
  </si>
  <si>
    <t>RIONERO IN VULTURE</t>
  </si>
  <si>
    <t>SENISE</t>
  </si>
  <si>
    <t>VENOSA</t>
  </si>
  <si>
    <t>CIRCOLO DIDATTICO SECONDO</t>
  </si>
  <si>
    <t>ISTITUTO COMPRENSIVO "S.LUCIA"</t>
  </si>
  <si>
    <t>IST.PRINC. I GRADO "VILLAREALE"</t>
  </si>
  <si>
    <t>LAVELLO</t>
  </si>
  <si>
    <t>IST.PRINC. I GRADO " L.SINISGALLI "</t>
  </si>
  <si>
    <t xml:space="preserve">IST.PRINC. I GRADO "A. BUSCIOLANO" </t>
  </si>
  <si>
    <t>IST.PRINC. I GRADO "DOMENICO SAVIO"</t>
  </si>
  <si>
    <t>IST.PRINC. I GRADO "G. LEOPARDI"</t>
  </si>
  <si>
    <t>IST.PRINC. I GRADO "L. LA VISTA"</t>
  </si>
  <si>
    <t xml:space="preserve">IST.PRINC. I GRADO "M.GRANATA" </t>
  </si>
  <si>
    <t>RIONERO</t>
  </si>
  <si>
    <t xml:space="preserve">IST.PRINC. I GRADO "N.SOLE" </t>
  </si>
  <si>
    <t xml:space="preserve">IST.PRINC. I GRADO "DE LUCA" </t>
  </si>
  <si>
    <t>ISTITUTO SUPERIORE "E. MAIORANA"</t>
  </si>
  <si>
    <t>ISTITUTO SUPERIORE "DE SARLO"</t>
  </si>
  <si>
    <t>ITCG "D'ALESSANDRO"</t>
  </si>
  <si>
    <t>ISTITUTO SUPERIORE "RUGGERO"</t>
  </si>
  <si>
    <t>ISTITUTO SUPERIORE "MIRAGLIA"</t>
  </si>
  <si>
    <t>ISTITUTO SUPERIORE "SOLIMENE"</t>
  </si>
  <si>
    <t>ISTITUTO SUPERIORE</t>
  </si>
  <si>
    <t>LICEO SCIENTIFICO "G. PEANO"</t>
  </si>
  <si>
    <t>MARSICO VETERE VILLA D'AGRI</t>
  </si>
  <si>
    <t>ISTITUTO SUPERIORE "TENENTE R. RIGHETTI"</t>
  </si>
  <si>
    <t>LICEO SCIENTIFICO "FEDERICO II DI SVEVIA"</t>
  </si>
  <si>
    <t>IPSSAR</t>
  </si>
  <si>
    <t>IST TEC COMM. E PER GEOM. "GASPARRINI"</t>
  </si>
  <si>
    <t>ITCG "PETRUCCELLI"</t>
  </si>
  <si>
    <t>IST PROF INDUSTRIA E ARTIGIANATO</t>
  </si>
  <si>
    <t>ISTITUTO SUPERIORE "FERMI"</t>
  </si>
  <si>
    <t>ITCG "D'ERRICO"</t>
  </si>
  <si>
    <t>ISTITUTO D'ARTE</t>
  </si>
  <si>
    <t>ISTITUTO MAGISTRALE "E. GIANTURCO"</t>
  </si>
  <si>
    <t>ISTITUTO SUPERIORE "G. FALCONE"</t>
  </si>
  <si>
    <t>ISTITUTO TECNICO COMM.LE "DA VINCI"</t>
  </si>
  <si>
    <t>ISTITUTO TECNICO COMM.LE "NITTI"</t>
  </si>
  <si>
    <t>ITIS "A. EINSTEIN"</t>
  </si>
  <si>
    <t>LICEO CLASSICO "Q. ORAZIO FLACCO"</t>
  </si>
  <si>
    <t>LICEO SCIENTIFICO "G. GALILEI"</t>
  </si>
  <si>
    <t>IPAA</t>
  </si>
  <si>
    <t>IST. TECN. PER GEOMETRI "DE LORENZO"</t>
  </si>
  <si>
    <t>ISTITUTO SUPERIORE CARLO LEVI</t>
  </si>
  <si>
    <t>ISTITUTO SUPERIORE G. FORTUNATO</t>
  </si>
  <si>
    <t>ISTITUTO SUPERIORE "L. SINISGALLI"</t>
  </si>
  <si>
    <t>ISTITUTO SUPERIORE "E. BATTAGLINI"</t>
  </si>
  <si>
    <t>CONVITTO NAZIONALE "S. ROSA"</t>
  </si>
  <si>
    <t>TOTALE PROVINCIA DI POTENZA</t>
  </si>
  <si>
    <t>TOTALE BASILICATA</t>
  </si>
  <si>
    <t>EURO</t>
  </si>
  <si>
    <t>2002-2003</t>
  </si>
  <si>
    <t>STUDENTI &gt;1000</t>
  </si>
  <si>
    <t>A.S. 2004/2005</t>
  </si>
  <si>
    <t>LICEO SCIENTIFICO SECONDO</t>
  </si>
  <si>
    <t>Ex articolo 30 Contratto Collettivo Nazionale di Lavoro del 24 luglio 2003</t>
  </si>
  <si>
    <t>Istituzioni Scolastiche</t>
  </si>
  <si>
    <t>Comune</t>
  </si>
  <si>
    <t>il collegio ha nominato solo 5 f.s. pertanto non si assegnato</t>
  </si>
  <si>
    <t>NOVA SIRI (vedi nota margine)</t>
  </si>
  <si>
    <t>(*)</t>
  </si>
  <si>
    <t>(*) il collegio ha nominato solo 5 f.s. pertanto non si assegnato</t>
  </si>
  <si>
    <t>ISTITUTI COMPRENSIVI</t>
  </si>
  <si>
    <t>LICEO ANNESSO AL CONVITTO</t>
  </si>
  <si>
    <t>A.S. 2006/2007</t>
  </si>
  <si>
    <t>LICEO SCIENTIFICO "PASOLINI"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</si>
</sst>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7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0"/>
    </font>
    <font>
      <b/>
      <sz val="12"/>
      <name val="Book Antiqua"/>
      <family val="1"/>
    </font>
    <font>
      <sz val="10"/>
      <name val="Book Antiqua"/>
      <family val="1"/>
    </font>
    <font>
      <b/>
      <sz val="12"/>
      <color indexed="10"/>
      <name val="Arial"/>
      <family val="0"/>
    </font>
    <font>
      <sz val="12"/>
      <name val="Book Antiqua"/>
      <family val="1"/>
    </font>
    <font>
      <b/>
      <sz val="14"/>
      <name val="Book Antiqua"/>
      <family val="1"/>
    </font>
    <font>
      <sz val="12"/>
      <name val="Arial"/>
      <family val="2"/>
    </font>
    <font>
      <b/>
      <sz val="12"/>
      <color indexed="48"/>
      <name val="Arial"/>
      <family val="2"/>
    </font>
    <font>
      <b/>
      <sz val="14"/>
      <color indexed="9"/>
      <name val="Book Antiqua"/>
      <family val="1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4" fontId="5" fillId="0" borderId="6" xfId="0" applyNumberFormat="1" applyFont="1" applyBorder="1" applyAlignment="1" applyProtection="1">
      <alignment vertical="top"/>
      <protection locked="0"/>
    </xf>
    <xf numFmtId="0" fontId="5" fillId="2" borderId="7" xfId="0" applyFont="1" applyFill="1" applyBorder="1" applyAlignment="1" applyProtection="1">
      <alignment textRotation="90" wrapText="1"/>
      <protection locked="0"/>
    </xf>
    <xf numFmtId="1" fontId="6" fillId="0" borderId="8" xfId="0" applyNumberFormat="1" applyFont="1" applyFill="1" applyBorder="1" applyAlignment="1">
      <alignment/>
    </xf>
    <xf numFmtId="1" fontId="6" fillId="0" borderId="8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1" fontId="6" fillId="0" borderId="8" xfId="0" applyNumberFormat="1" applyFont="1" applyBorder="1" applyAlignment="1">
      <alignment/>
    </xf>
    <xf numFmtId="1" fontId="6" fillId="0" borderId="9" xfId="0" applyNumberFormat="1" applyFont="1" applyBorder="1" applyAlignment="1">
      <alignment/>
    </xf>
    <xf numFmtId="0" fontId="8" fillId="0" borderId="0" xfId="0" applyFont="1" applyAlignment="1">
      <alignment/>
    </xf>
    <xf numFmtId="1" fontId="8" fillId="0" borderId="8" xfId="0" applyNumberFormat="1" applyFont="1" applyBorder="1" applyAlignment="1">
      <alignment/>
    </xf>
    <xf numFmtId="0" fontId="5" fillId="2" borderId="8" xfId="0" applyFont="1" applyFill="1" applyBorder="1" applyAlignment="1" applyProtection="1">
      <alignment textRotation="90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8" xfId="0" applyFont="1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3" borderId="10" xfId="0" applyFont="1" applyFill="1" applyBorder="1" applyAlignment="1" applyProtection="1">
      <alignment/>
      <protection locked="0"/>
    </xf>
    <xf numFmtId="0" fontId="2" fillId="0" borderId="8" xfId="0" applyFont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6" fillId="4" borderId="11" xfId="0" applyNumberFormat="1" applyFont="1" applyFill="1" applyBorder="1" applyAlignment="1">
      <alignment/>
    </xf>
    <xf numFmtId="1" fontId="6" fillId="4" borderId="8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9" fillId="0" borderId="8" xfId="0" applyFont="1" applyBorder="1" applyAlignment="1" applyProtection="1">
      <alignment/>
      <protection locked="0"/>
    </xf>
    <xf numFmtId="0" fontId="9" fillId="2" borderId="10" xfId="0" applyFont="1" applyFill="1" applyBorder="1" applyAlignment="1" applyProtection="1">
      <alignment/>
      <protection locked="0"/>
    </xf>
    <xf numFmtId="0" fontId="9" fillId="2" borderId="8" xfId="0" applyFont="1" applyFill="1" applyBorder="1" applyAlignment="1" applyProtection="1">
      <alignment textRotation="90" wrapText="1"/>
      <protection locked="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5" borderId="4" xfId="0" applyFont="1" applyFill="1" applyBorder="1" applyAlignment="1">
      <alignment/>
    </xf>
    <xf numFmtId="0" fontId="12" fillId="6" borderId="4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9" xfId="0" applyFont="1" applyBorder="1" applyAlignment="1">
      <alignment/>
    </xf>
    <xf numFmtId="0" fontId="5" fillId="3" borderId="8" xfId="0" applyFont="1" applyFill="1" applyBorder="1" applyAlignment="1" applyProtection="1">
      <alignment textRotation="90" wrapText="1"/>
      <protection locked="0"/>
    </xf>
    <xf numFmtId="4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5" borderId="15" xfId="0" applyFont="1" applyFill="1" applyBorder="1" applyAlignment="1">
      <alignment/>
    </xf>
    <xf numFmtId="0" fontId="12" fillId="6" borderId="15" xfId="0" applyFont="1" applyFill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5" borderId="4" xfId="0" applyNumberFormat="1" applyFont="1" applyFill="1" applyBorder="1" applyAlignment="1">
      <alignment/>
    </xf>
    <xf numFmtId="4" fontId="2" fillId="0" borderId="7" xfId="0" applyNumberFormat="1" applyFont="1" applyBorder="1" applyAlignment="1">
      <alignment/>
    </xf>
    <xf numFmtId="4" fontId="12" fillId="6" borderId="4" xfId="0" applyNumberFormat="1" applyFont="1" applyFill="1" applyBorder="1" applyAlignment="1">
      <alignment/>
    </xf>
    <xf numFmtId="4" fontId="2" fillId="3" borderId="4" xfId="0" applyNumberFormat="1" applyFont="1" applyFill="1" applyBorder="1" applyAlignment="1">
      <alignment horizontal="center"/>
    </xf>
    <xf numFmtId="2" fontId="12" fillId="0" borderId="0" xfId="0" applyNumberFormat="1" applyFont="1" applyAlignment="1" applyProtection="1">
      <alignment/>
      <protection locked="0"/>
    </xf>
    <xf numFmtId="0" fontId="2" fillId="0" borderId="12" xfId="0" applyFont="1" applyBorder="1" applyAlignment="1">
      <alignment/>
    </xf>
    <xf numFmtId="0" fontId="5" fillId="3" borderId="4" xfId="0" applyFont="1" applyFill="1" applyBorder="1" applyAlignment="1" applyProtection="1">
      <alignment textRotation="90" wrapText="1"/>
      <protection locked="0"/>
    </xf>
    <xf numFmtId="1" fontId="2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5" borderId="16" xfId="0" applyFont="1" applyFill="1" applyBorder="1" applyAlignment="1">
      <alignment/>
    </xf>
    <xf numFmtId="1" fontId="9" fillId="0" borderId="8" xfId="0" applyNumberFormat="1" applyFont="1" applyBorder="1" applyAlignment="1">
      <alignment/>
    </xf>
    <xf numFmtId="0" fontId="2" fillId="5" borderId="1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14" fontId="14" fillId="0" borderId="4" xfId="0" applyNumberFormat="1" applyFont="1" applyBorder="1" applyAlignment="1" applyProtection="1">
      <alignment vertical="center"/>
      <protection locked="0"/>
    </xf>
    <xf numFmtId="0" fontId="14" fillId="0" borderId="4" xfId="0" applyFont="1" applyBorder="1" applyAlignment="1">
      <alignment vertical="center"/>
    </xf>
    <xf numFmtId="0" fontId="15" fillId="0" borderId="8" xfId="0" applyFont="1" applyBorder="1" applyAlignment="1">
      <alignment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2" fillId="7" borderId="18" xfId="0" applyFont="1" applyFill="1" applyBorder="1" applyAlignment="1" applyProtection="1">
      <alignment horizont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" fillId="2" borderId="15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6" fillId="0" borderId="20" xfId="0" applyFont="1" applyBorder="1" applyAlignment="1">
      <alignment horizontal="center"/>
    </xf>
    <xf numFmtId="0" fontId="7" fillId="5" borderId="21" xfId="0" applyFont="1" applyFill="1" applyBorder="1" applyAlignment="1">
      <alignment horizontal="right"/>
    </xf>
    <xf numFmtId="0" fontId="7" fillId="5" borderId="16" xfId="0" applyFont="1" applyFill="1" applyBorder="1" applyAlignment="1">
      <alignment horizontal="right"/>
    </xf>
    <xf numFmtId="0" fontId="10" fillId="8" borderId="21" xfId="0" applyFont="1" applyFill="1" applyBorder="1" applyAlignment="1">
      <alignment horizontal="right"/>
    </xf>
    <xf numFmtId="0" fontId="10" fillId="8" borderId="16" xfId="0" applyFont="1" applyFill="1" applyBorder="1" applyAlignment="1">
      <alignment horizontal="right"/>
    </xf>
    <xf numFmtId="0" fontId="11" fillId="2" borderId="18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Desktop\Istituti_basilic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rcoli_pz"/>
      <sheetName val="medie_pz"/>
      <sheetName val="comprensivi_pz"/>
      <sheetName val="superiori_pz"/>
      <sheetName val="superiori_mt"/>
      <sheetName val="medie_mt"/>
      <sheetName val="comprensivi_mt"/>
      <sheetName val="educatori"/>
      <sheetName val="funzioni strum."/>
      <sheetName val="dimensionamento"/>
      <sheetName val="calcolo"/>
      <sheetName val="circoli_mt"/>
    </sheetNames>
    <sheetDataSet>
      <sheetData sheetId="8">
        <row r="13">
          <cell r="A13" t="str">
            <v>CIRCOLO DIDATTICO</v>
          </cell>
          <cell r="B13" t="str">
            <v>BERNALDA</v>
          </cell>
          <cell r="M13">
            <v>5</v>
          </cell>
        </row>
        <row r="14">
          <cell r="A14" t="str">
            <v>CIRCOLO DIDATTICO</v>
          </cell>
          <cell r="B14" t="str">
            <v>FERRANDINA</v>
          </cell>
          <cell r="M14">
            <v>4</v>
          </cell>
        </row>
        <row r="15">
          <cell r="A15" t="str">
            <v>CIRCOLO DIDATTICO 1° CIRCOLO </v>
          </cell>
          <cell r="B15" t="str">
            <v>MATERA</v>
          </cell>
          <cell r="M15">
            <v>5</v>
          </cell>
        </row>
        <row r="16">
          <cell r="A16" t="str">
            <v>CIRCOLO DIDATTICO 2° CIRCOLO </v>
          </cell>
          <cell r="B16" t="str">
            <v>MATERA</v>
          </cell>
          <cell r="M16">
            <v>5</v>
          </cell>
        </row>
        <row r="17">
          <cell r="A17" t="str">
            <v>CIRCOLO DIDATTICO 3° CIRCOLO </v>
          </cell>
          <cell r="B17" t="str">
            <v>MATERA</v>
          </cell>
          <cell r="M17">
            <v>5</v>
          </cell>
        </row>
        <row r="18">
          <cell r="A18" t="str">
            <v>CIRCOLO DIDATTICO 4° CIRCOLO </v>
          </cell>
          <cell r="B18" t="str">
            <v>MATERA</v>
          </cell>
          <cell r="M18">
            <v>5</v>
          </cell>
        </row>
        <row r="19">
          <cell r="A19" t="str">
            <v>CIRCOLO DIDATTICO 5° CIRCOLO </v>
          </cell>
          <cell r="B19" t="str">
            <v>MATERA</v>
          </cell>
          <cell r="M19">
            <v>5</v>
          </cell>
        </row>
        <row r="20">
          <cell r="A20" t="str">
            <v>CIRCOLO DIDATTICO</v>
          </cell>
          <cell r="B20" t="str">
            <v>MONTALBANO</v>
          </cell>
          <cell r="M20">
            <v>4</v>
          </cell>
        </row>
        <row r="21">
          <cell r="A21" t="str">
            <v>CIRCOLO DIDATTICO</v>
          </cell>
          <cell r="B21" t="str">
            <v>MONTESCAGLIOSO</v>
          </cell>
          <cell r="M21">
            <v>5</v>
          </cell>
        </row>
        <row r="22">
          <cell r="A22" t="str">
            <v>CIRCOLO DIDATTICO</v>
          </cell>
          <cell r="B22" t="str">
            <v>PISTICCI-MARCONIA</v>
          </cell>
          <cell r="M22">
            <v>5</v>
          </cell>
        </row>
        <row r="23">
          <cell r="A23" t="str">
            <v>CIRCOLO DIDATTICO 1° CIRCOLO </v>
          </cell>
          <cell r="B23" t="str">
            <v>POLICORO</v>
          </cell>
          <cell r="M23">
            <v>4</v>
          </cell>
        </row>
        <row r="24">
          <cell r="A24" t="str">
            <v>CIRCOLO DIDATTICO 2° CIRCOLO </v>
          </cell>
          <cell r="B24" t="str">
            <v>POLICORO</v>
          </cell>
          <cell r="M24">
            <v>4</v>
          </cell>
        </row>
        <row r="25">
          <cell r="A25" t="str">
            <v>CIRCOLO DIDATTICO</v>
          </cell>
          <cell r="B25" t="str">
            <v>SCANZANO</v>
          </cell>
          <cell r="M25">
            <v>4</v>
          </cell>
        </row>
        <row r="26">
          <cell r="A26" t="str">
            <v>CIRCOLO DIDATTICO</v>
          </cell>
          <cell r="B26" t="str">
            <v>TRICARICO</v>
          </cell>
          <cell r="M26">
            <v>3</v>
          </cell>
        </row>
        <row r="27">
          <cell r="A27" t="str">
            <v>ISTITUTO COMPRENSIVO</v>
          </cell>
          <cell r="B27" t="str">
            <v>ACCETTURA</v>
          </cell>
          <cell r="M27">
            <v>4</v>
          </cell>
        </row>
        <row r="28">
          <cell r="A28" t="str">
            <v>ISTITUTO COMPRENSIVO</v>
          </cell>
          <cell r="B28" t="str">
            <v>BERNALDA S.Media PITAGORA</v>
          </cell>
          <cell r="M28">
            <v>5</v>
          </cell>
        </row>
        <row r="29">
          <cell r="A29" t="str">
            <v>ISTITUTO COMPRENSIVO</v>
          </cell>
          <cell r="B29" t="str">
            <v>GRASSANO</v>
          </cell>
          <cell r="M29">
            <v>5</v>
          </cell>
        </row>
        <row r="30">
          <cell r="A30" t="str">
            <v>ISTITUTO COMPRENSIVO</v>
          </cell>
          <cell r="B30" t="str">
            <v>IRSINA</v>
          </cell>
          <cell r="M30">
            <v>5</v>
          </cell>
        </row>
        <row r="31">
          <cell r="A31" t="str">
            <v>ISTITUTO COMPRENSIVO</v>
          </cell>
          <cell r="B31" t="str">
            <v>MIGLIONICO</v>
          </cell>
          <cell r="M31">
            <v>5</v>
          </cell>
        </row>
        <row r="32">
          <cell r="A32" t="str">
            <v>ISTITUTO COMPRENSIVO</v>
          </cell>
          <cell r="B32" t="str">
            <v>NOVA SIRI</v>
          </cell>
          <cell r="M32">
            <v>6</v>
          </cell>
        </row>
        <row r="33">
          <cell r="A33" t="str">
            <v>ISTITUTO COMPRENSIVO</v>
          </cell>
          <cell r="B33" t="str">
            <v>PISTICCI</v>
          </cell>
          <cell r="M33">
            <v>5</v>
          </cell>
        </row>
        <row r="34">
          <cell r="A34" t="str">
            <v>ISTITUTO COMPRENSIVO</v>
          </cell>
          <cell r="B34" t="str">
            <v>POMARICO</v>
          </cell>
          <cell r="M34">
            <v>5</v>
          </cell>
        </row>
        <row r="35">
          <cell r="A35" t="str">
            <v>ISTITUTO COMPRENSIVO</v>
          </cell>
          <cell r="B35" t="str">
            <v>ROTONDELLA</v>
          </cell>
          <cell r="M35">
            <v>4</v>
          </cell>
        </row>
        <row r="36">
          <cell r="A36" t="str">
            <v>ISTITUTO COMPRENSIVO</v>
          </cell>
          <cell r="B36" t="str">
            <v>SAN MAURO FORTE</v>
          </cell>
          <cell r="M36">
            <v>4</v>
          </cell>
        </row>
        <row r="37">
          <cell r="A37" t="str">
            <v>ISTITUTO COMPRENSIVO</v>
          </cell>
          <cell r="B37" t="str">
            <v>SALANDRA</v>
          </cell>
          <cell r="M37">
            <v>4</v>
          </cell>
        </row>
        <row r="38">
          <cell r="A38" t="str">
            <v>ISTITUTO COMPRENSIVO</v>
          </cell>
          <cell r="B38" t="str">
            <v>STIGLIANO - ALIANO</v>
          </cell>
          <cell r="M38">
            <v>4</v>
          </cell>
        </row>
        <row r="39">
          <cell r="A39" t="str">
            <v>ISTITUTO COMPRENSIVO</v>
          </cell>
          <cell r="B39" t="str">
            <v>STIGLIANO - GORGOGLIONE</v>
          </cell>
          <cell r="M39">
            <v>4</v>
          </cell>
        </row>
        <row r="40">
          <cell r="A40" t="str">
            <v>ISTITUTO COMPRENSIVO</v>
          </cell>
          <cell r="B40" t="str">
            <v>TRICARICO</v>
          </cell>
          <cell r="M40">
            <v>5</v>
          </cell>
        </row>
        <row r="41">
          <cell r="A41" t="str">
            <v>ISTITUTO COMPRENSIVO</v>
          </cell>
          <cell r="B41" t="str">
            <v>TURSI</v>
          </cell>
          <cell r="M41">
            <v>5</v>
          </cell>
        </row>
        <row r="42">
          <cell r="A42" t="str">
            <v>ISTITUTO COMPRENSIVO</v>
          </cell>
          <cell r="B42" t="str">
            <v>VALSINNI</v>
          </cell>
          <cell r="M42">
            <v>4</v>
          </cell>
        </row>
        <row r="43">
          <cell r="A43" t="str">
            <v>SCUOLA MEDIA</v>
          </cell>
          <cell r="B43" t="str">
            <v>FERRANDINA</v>
          </cell>
          <cell r="M43">
            <v>3</v>
          </cell>
        </row>
        <row r="44">
          <cell r="A44" t="str">
            <v>SCUOLA MEDIA TORRACA  </v>
          </cell>
          <cell r="B44" t="str">
            <v>MATERA</v>
          </cell>
          <cell r="M44">
            <v>4</v>
          </cell>
        </row>
        <row r="45">
          <cell r="A45" t="str">
            <v>SCUOLA MEDIA FESTA </v>
          </cell>
          <cell r="B45" t="str">
            <v>MATERA</v>
          </cell>
          <cell r="M45">
            <v>4</v>
          </cell>
        </row>
        <row r="46">
          <cell r="A46" t="str">
            <v>SCUOLA MEDIA PASCOLI </v>
          </cell>
          <cell r="B46" t="str">
            <v>MATERA</v>
          </cell>
          <cell r="M46">
            <v>5</v>
          </cell>
        </row>
        <row r="47">
          <cell r="A47" t="str">
            <v>SCUOLA MEDIA</v>
          </cell>
          <cell r="B47" t="str">
            <v>MONTALBANO</v>
          </cell>
          <cell r="M47">
            <v>4</v>
          </cell>
        </row>
        <row r="48">
          <cell r="A48" t="str">
            <v>SCUOLA MEDIA</v>
          </cell>
          <cell r="B48" t="str">
            <v>MONTESCAGLIOSO</v>
          </cell>
          <cell r="M48">
            <v>3</v>
          </cell>
        </row>
        <row r="49">
          <cell r="A49" t="str">
            <v>SCUOLA MEDIA</v>
          </cell>
          <cell r="B49" t="str">
            <v>MORO POLICORO</v>
          </cell>
          <cell r="M49">
            <v>4</v>
          </cell>
        </row>
        <row r="50">
          <cell r="A50" t="str">
            <v>SCUOLA MEDIA</v>
          </cell>
          <cell r="B50" t="str">
            <v>PISTICCI-MARCONIA</v>
          </cell>
          <cell r="M50">
            <v>4</v>
          </cell>
        </row>
        <row r="51">
          <cell r="A51" t="str">
            <v>I.T.C.</v>
          </cell>
          <cell r="B51" t="str">
            <v>BERNALDA</v>
          </cell>
          <cell r="M51">
            <v>6</v>
          </cell>
        </row>
        <row r="52">
          <cell r="A52" t="str">
            <v>I.T.I.S. "CASSOLA"</v>
          </cell>
          <cell r="B52" t="str">
            <v>FERRANDINA</v>
          </cell>
          <cell r="M52">
            <v>5</v>
          </cell>
        </row>
        <row r="53">
          <cell r="A53" t="str">
            <v>LICEO CLASSICO "DUNI"</v>
          </cell>
          <cell r="B53" t="str">
            <v>MATERA</v>
          </cell>
          <cell r="M53">
            <v>4</v>
          </cell>
        </row>
        <row r="54">
          <cell r="A54" t="str">
            <v>LICEO SCIENTIFICO "DANTE ALIGHIERI"</v>
          </cell>
          <cell r="B54" t="str">
            <v>MATERA</v>
          </cell>
          <cell r="M54">
            <v>4</v>
          </cell>
        </row>
        <row r="55">
          <cell r="A55" t="str">
            <v>LICEO ARTISTICO "CARLO LEVI"</v>
          </cell>
          <cell r="B55" t="str">
            <v>MATERA</v>
          </cell>
          <cell r="M55">
            <v>3</v>
          </cell>
        </row>
        <row r="56">
          <cell r="A56" t="str">
            <v>ISTITUTO MAGISTRALE "STIGLIANI"</v>
          </cell>
          <cell r="B56" t="str">
            <v>MATERA</v>
          </cell>
          <cell r="M56">
            <v>4</v>
          </cell>
        </row>
        <row r="57">
          <cell r="A57" t="str">
            <v>I.T.C.G. "OLIVETTI"</v>
          </cell>
          <cell r="B57" t="str">
            <v>MATERA</v>
          </cell>
          <cell r="M57">
            <v>4</v>
          </cell>
        </row>
        <row r="58">
          <cell r="A58" t="str">
            <v>I.T.C. "LOPERFIDO"</v>
          </cell>
          <cell r="B58" t="str">
            <v>MATERA</v>
          </cell>
          <cell r="M58">
            <v>4</v>
          </cell>
        </row>
        <row r="59">
          <cell r="A59" t="str">
            <v>I.T.I.S. "PENTASUGLIA"</v>
          </cell>
          <cell r="B59" t="str">
            <v>MATERA</v>
          </cell>
          <cell r="M59">
            <v>5</v>
          </cell>
        </row>
        <row r="60">
          <cell r="A60" t="str">
            <v>I.P.S.S.A.R. "TURI"</v>
          </cell>
          <cell r="B60" t="str">
            <v>MATERA</v>
          </cell>
          <cell r="M60">
            <v>6</v>
          </cell>
        </row>
        <row r="61">
          <cell r="A61" t="str">
            <v>ISTITUTO SUPERIORE "ISABELLA MORRA"</v>
          </cell>
          <cell r="B61" t="str">
            <v>MATERA</v>
          </cell>
          <cell r="M61">
            <v>5</v>
          </cell>
        </row>
        <row r="62">
          <cell r="A62" t="str">
            <v>LICEO SCIENTIFICO</v>
          </cell>
          <cell r="B62" t="str">
            <v>TRICARICO</v>
          </cell>
          <cell r="M62">
            <v>4</v>
          </cell>
        </row>
        <row r="63">
          <cell r="A63" t="str">
            <v>ISTITUTO MAGISTRALE "PITAGORA"</v>
          </cell>
          <cell r="B63" t="str">
            <v>MONTALBANO</v>
          </cell>
          <cell r="M63">
            <v>6</v>
          </cell>
        </row>
        <row r="64">
          <cell r="A64" t="str">
            <v>LICEO CLASSICO "FORTUNATO"</v>
          </cell>
          <cell r="B64" t="str">
            <v>PISTICCI</v>
          </cell>
          <cell r="M64">
            <v>5</v>
          </cell>
        </row>
        <row r="65">
          <cell r="A65" t="str">
            <v>ISTITUTO SUPERIORE "CERABONA"</v>
          </cell>
          <cell r="B65" t="str">
            <v>MARCONIA</v>
          </cell>
          <cell r="M65">
            <v>5</v>
          </cell>
        </row>
        <row r="66">
          <cell r="A66" t="str">
            <v>LICEO SCIENTIFICO "FERMI"</v>
          </cell>
          <cell r="B66" t="str">
            <v>POLICORO</v>
          </cell>
          <cell r="M66">
            <v>4</v>
          </cell>
        </row>
        <row r="67">
          <cell r="A67" t="str">
            <v>I.P.S.I.A. "PITAGORA"</v>
          </cell>
          <cell r="B67" t="str">
            <v>POLICORO</v>
          </cell>
          <cell r="M67">
            <v>4</v>
          </cell>
        </row>
        <row r="68">
          <cell r="A68" t="str">
            <v>ISTITUTO MAGISTRALE "ALDERISIO"</v>
          </cell>
          <cell r="B68" t="str">
            <v>STIGLIANO</v>
          </cell>
          <cell r="M68">
            <v>4</v>
          </cell>
        </row>
        <row r="69">
          <cell r="A69" t="str">
            <v>I.T.C.G. "CAPITOLO"</v>
          </cell>
          <cell r="B69" t="str">
            <v>TURSI</v>
          </cell>
          <cell r="M69">
            <v>4</v>
          </cell>
        </row>
        <row r="72">
          <cell r="A72" t="str">
            <v>CIRCOLO DIDATTICO PRIMO</v>
          </cell>
          <cell r="B72" t="str">
            <v>AVIGLIANO</v>
          </cell>
          <cell r="M72">
            <v>3</v>
          </cell>
        </row>
        <row r="73">
          <cell r="A73" t="str">
            <v>CIRCOLO DIDATTICO</v>
          </cell>
          <cell r="B73" t="str">
            <v>LAURIA 1</v>
          </cell>
          <cell r="M73">
            <v>4</v>
          </cell>
        </row>
        <row r="74">
          <cell r="A74" t="str">
            <v>CIRCOLO DIDATTICO</v>
          </cell>
          <cell r="B74" t="str">
            <v>LAURIA II</v>
          </cell>
          <cell r="M74">
            <v>3</v>
          </cell>
        </row>
        <row r="75">
          <cell r="A75" t="str">
            <v>CIRCOLO DIDATTICO</v>
          </cell>
          <cell r="B75" t="str">
            <v>LAVELLO I</v>
          </cell>
          <cell r="M75">
            <v>4</v>
          </cell>
        </row>
        <row r="76">
          <cell r="A76" t="str">
            <v>CIRCOLO DIDATTICO</v>
          </cell>
          <cell r="B76" t="str">
            <v>LAVELLO II</v>
          </cell>
          <cell r="M76">
            <v>4</v>
          </cell>
        </row>
        <row r="77">
          <cell r="A77" t="str">
            <v>CIRCOLO DIDATTICO</v>
          </cell>
          <cell r="B77" t="str">
            <v>MELFI I</v>
          </cell>
          <cell r="M77">
            <v>4</v>
          </cell>
        </row>
        <row r="78">
          <cell r="A78" t="str">
            <v>CIRCOLO DIDATTICO</v>
          </cell>
          <cell r="B78" t="str">
            <v>MELFI II</v>
          </cell>
          <cell r="M78">
            <v>5</v>
          </cell>
        </row>
        <row r="79">
          <cell r="A79" t="str">
            <v>CIRCOLO DIDATTICO</v>
          </cell>
          <cell r="B79" t="str">
            <v>MURO LUCANO</v>
          </cell>
          <cell r="M79">
            <v>3</v>
          </cell>
        </row>
        <row r="80">
          <cell r="A80" t="str">
            <v>CIRCOLO DIDATTICO</v>
          </cell>
          <cell r="B80" t="str">
            <v>POTENZA PRIMO</v>
          </cell>
          <cell r="M80">
            <v>4</v>
          </cell>
        </row>
        <row r="81">
          <cell r="A81" t="str">
            <v>CIRCOLO DIDATTICO</v>
          </cell>
          <cell r="B81" t="str">
            <v>POTENZA QUARTO</v>
          </cell>
          <cell r="M81">
            <v>3</v>
          </cell>
        </row>
        <row r="82">
          <cell r="A82" t="str">
            <v>CIRCOLO DIDATTICO</v>
          </cell>
          <cell r="B82" t="str">
            <v>POTENZA QUINTO</v>
          </cell>
          <cell r="M82">
            <v>4</v>
          </cell>
        </row>
        <row r="83">
          <cell r="A83" t="str">
            <v>CIRCOLO DIDATTICO</v>
          </cell>
          <cell r="B83" t="str">
            <v>POTENZA SECONDO</v>
          </cell>
          <cell r="M83">
            <v>5</v>
          </cell>
        </row>
        <row r="84">
          <cell r="A84" t="str">
            <v>CIRCOLO DIDATTICO</v>
          </cell>
          <cell r="B84" t="str">
            <v>POTENZA SESTO</v>
          </cell>
          <cell r="M84">
            <v>3</v>
          </cell>
        </row>
        <row r="85">
          <cell r="A85" t="str">
            <v>CIRCOLO DIDATTICO</v>
          </cell>
          <cell r="B85" t="str">
            <v>POTENZA SETTIMO</v>
          </cell>
          <cell r="M85">
            <v>4</v>
          </cell>
        </row>
        <row r="86">
          <cell r="A86" t="str">
            <v>CIRCOLO DIDATTICO</v>
          </cell>
          <cell r="B86" t="str">
            <v>POTENZA TERZO</v>
          </cell>
          <cell r="M86">
            <v>4</v>
          </cell>
        </row>
        <row r="87">
          <cell r="A87" t="str">
            <v>CIRCOLO DIDATTICO</v>
          </cell>
          <cell r="B87" t="str">
            <v>RIONERO IN VULTURE</v>
          </cell>
          <cell r="M87">
            <v>5</v>
          </cell>
        </row>
        <row r="88">
          <cell r="A88" t="str">
            <v>CIRCOLO DIDATTICO</v>
          </cell>
          <cell r="B88" t="str">
            <v>SANT'ARCANGELO</v>
          </cell>
          <cell r="M88">
            <v>4</v>
          </cell>
        </row>
        <row r="89">
          <cell r="A89" t="str">
            <v>CIRCOLO DIDATTICO</v>
          </cell>
          <cell r="B89" t="str">
            <v>SENISE</v>
          </cell>
          <cell r="M89">
            <v>4</v>
          </cell>
        </row>
        <row r="90">
          <cell r="A90" t="str">
            <v>CIRCOLO DIDATTICO PRIMO</v>
          </cell>
          <cell r="B90" t="str">
            <v>VENOSA</v>
          </cell>
          <cell r="M90">
            <v>4</v>
          </cell>
        </row>
        <row r="91">
          <cell r="A91" t="str">
            <v>CIRCOLO DIDATTICO SECONDO</v>
          </cell>
          <cell r="B91" t="str">
            <v>VENOSA</v>
          </cell>
          <cell r="M91">
            <v>4</v>
          </cell>
        </row>
        <row r="92">
          <cell r="A92" t="str">
            <v>ISTITUTO COMPRENSIVO "G.CARDUCCI"</v>
          </cell>
          <cell r="B92" t="str">
            <v>AVIGLIANO</v>
          </cell>
          <cell r="M92">
            <v>4</v>
          </cell>
        </row>
        <row r="93">
          <cell r="A93" t="str">
            <v>ISTITUTO COMPRENSIVO</v>
          </cell>
          <cell r="B93" t="str">
            <v>ACERENZA</v>
          </cell>
          <cell r="M93">
            <v>4</v>
          </cell>
        </row>
        <row r="94">
          <cell r="A94" t="str">
            <v>ISTITUTO COMPRENSIVO</v>
          </cell>
          <cell r="B94" t="str">
            <v>AGROMONTE LATRONICO</v>
          </cell>
          <cell r="M94">
            <v>4</v>
          </cell>
        </row>
        <row r="95">
          <cell r="A95" t="str">
            <v>ISTITUTO COMPRENSIVO</v>
          </cell>
          <cell r="B95" t="str">
            <v>ALBANO DI LUCANIA</v>
          </cell>
          <cell r="M95">
            <v>4</v>
          </cell>
        </row>
        <row r="96">
          <cell r="A96" t="str">
            <v>ISTITUTO COMPRENSIVO</v>
          </cell>
          <cell r="B96" t="str">
            <v>ATELLA</v>
          </cell>
          <cell r="M96">
            <v>4</v>
          </cell>
        </row>
        <row r="97">
          <cell r="A97" t="str">
            <v>ISTITUTO COMPRENSIVO</v>
          </cell>
          <cell r="B97" t="str">
            <v>AVIGLIANO-POSSIDENTE</v>
          </cell>
          <cell r="M97">
            <v>4</v>
          </cell>
        </row>
        <row r="98">
          <cell r="A98" t="str">
            <v>ISTITUTO COMPRENSIVO</v>
          </cell>
          <cell r="B98" t="str">
            <v>BARAGIANO</v>
          </cell>
          <cell r="M98">
            <v>5</v>
          </cell>
        </row>
        <row r="99">
          <cell r="A99" t="str">
            <v>ISTITUTO COMPRENSIVO "GIOVANNI XIII"</v>
          </cell>
          <cell r="B99" t="str">
            <v>BARILE</v>
          </cell>
          <cell r="M99">
            <v>5</v>
          </cell>
        </row>
        <row r="100">
          <cell r="A100" t="str">
            <v>ISTITUTO COMPRENSIVO</v>
          </cell>
          <cell r="B100" t="str">
            <v>BELLA</v>
          </cell>
          <cell r="M100">
            <v>5</v>
          </cell>
        </row>
        <row r="101">
          <cell r="A101" t="str">
            <v>ISTITUTO COMPRENSIVO</v>
          </cell>
          <cell r="B101" t="str">
            <v>BRIENZA</v>
          </cell>
          <cell r="M101">
            <v>5</v>
          </cell>
        </row>
        <row r="102">
          <cell r="A102" t="str">
            <v>ISTITUTO COMPRENSIVO "MAZZIOTTA" </v>
          </cell>
          <cell r="B102" t="str">
            <v>CALVELLO</v>
          </cell>
          <cell r="M102">
            <v>4</v>
          </cell>
        </row>
        <row r="103">
          <cell r="A103" t="str">
            <v>ISTITUTO COMPRENSIVO</v>
          </cell>
          <cell r="B103" t="str">
            <v>CAMPOMAGGIORE</v>
          </cell>
          <cell r="M103">
            <v>4</v>
          </cell>
        </row>
        <row r="104">
          <cell r="A104" t="str">
            <v>ISTITUTO COMPRENSIVO</v>
          </cell>
          <cell r="B104" t="str">
            <v>CASTELLUCCIO INFERIORE</v>
          </cell>
          <cell r="M104">
            <v>4</v>
          </cell>
        </row>
        <row r="105">
          <cell r="A105" t="str">
            <v>ISTITUTO COMPRENSIVO</v>
          </cell>
          <cell r="B105" t="str">
            <v>CASTELSARACENO</v>
          </cell>
          <cell r="M105">
            <v>4</v>
          </cell>
        </row>
        <row r="106">
          <cell r="A106" t="str">
            <v>ISTITUTO COMPRENSIVO "S.LUCIA"</v>
          </cell>
          <cell r="B106" t="str">
            <v>CHIAROMONTE</v>
          </cell>
          <cell r="M106">
            <v>4</v>
          </cell>
        </row>
        <row r="107">
          <cell r="A107" t="str">
            <v>ISTITUTO COMPRENSIVO</v>
          </cell>
          <cell r="B107" t="str">
            <v>CHIAROMONTE CAPOLUOGO</v>
          </cell>
          <cell r="M107">
            <v>4</v>
          </cell>
        </row>
        <row r="108">
          <cell r="A108" t="str">
            <v>ISTITUTO COMPRENSIVO</v>
          </cell>
          <cell r="B108" t="str">
            <v>CORLETO PERTICARA</v>
          </cell>
          <cell r="M108">
            <v>4</v>
          </cell>
        </row>
        <row r="109">
          <cell r="A109" t="str">
            <v>ISTITUTO COMPRENSIVO</v>
          </cell>
          <cell r="B109" t="str">
            <v>FILIANO</v>
          </cell>
          <cell r="M109">
            <v>4</v>
          </cell>
        </row>
        <row r="110">
          <cell r="A110" t="str">
            <v>ISTITUTO COMPRENSIVO</v>
          </cell>
          <cell r="B110" t="str">
            <v>FORENZA</v>
          </cell>
          <cell r="M110">
            <v>4</v>
          </cell>
        </row>
        <row r="111">
          <cell r="A111" t="str">
            <v>ISTITUTO COMPRENSIVO "DON BOSCO" </v>
          </cell>
          <cell r="B111" t="str">
            <v>FRANCAVILLA</v>
          </cell>
          <cell r="M111">
            <v>5</v>
          </cell>
        </row>
        <row r="112">
          <cell r="A112" t="str">
            <v>ISTITUTO COMPRENSIVO</v>
          </cell>
          <cell r="B112" t="str">
            <v>GENZANO DI LUCANIA</v>
          </cell>
          <cell r="M112">
            <v>5</v>
          </cell>
        </row>
        <row r="113">
          <cell r="A113" t="str">
            <v>ISTITUTO COMPRENSIVO</v>
          </cell>
          <cell r="B113" t="str">
            <v>LAGONEGRO</v>
          </cell>
          <cell r="M113">
            <v>6</v>
          </cell>
        </row>
        <row r="114">
          <cell r="A114" t="str">
            <v>ISTITUTO COMPRENSIVO "T.CLAPS" </v>
          </cell>
          <cell r="B114" t="str">
            <v>LAGOPESOLE</v>
          </cell>
          <cell r="M114">
            <v>4</v>
          </cell>
        </row>
        <row r="115">
          <cell r="A115" t="str">
            <v>ISTITUTO COMPRENSIVO "B.CROCE"</v>
          </cell>
          <cell r="B115" t="str">
            <v>LATRONICO</v>
          </cell>
          <cell r="M115">
            <v>4</v>
          </cell>
        </row>
        <row r="116">
          <cell r="A116" t="str">
            <v>ISTITUTO COMPRENSIVO "ALFIERI" </v>
          </cell>
          <cell r="B116" t="str">
            <v>LAURENZANA</v>
          </cell>
          <cell r="M116">
            <v>4</v>
          </cell>
        </row>
        <row r="117">
          <cell r="A117" t="str">
            <v>ISTITUTO COMPRENSIVO "GIOV. XXIII"</v>
          </cell>
          <cell r="B117" t="str">
            <v>LAURIA</v>
          </cell>
          <cell r="M117">
            <v>4</v>
          </cell>
        </row>
        <row r="118">
          <cell r="A118" t="str">
            <v>ISTITUTO COMPRENSIVO "LENTINI" </v>
          </cell>
          <cell r="B118" t="str">
            <v>LAURIA</v>
          </cell>
          <cell r="M118">
            <v>4</v>
          </cell>
        </row>
        <row r="119">
          <cell r="A119" t="str">
            <v>ISTITUTO COMPRENSIVO</v>
          </cell>
          <cell r="B119" t="str">
            <v>MARATEA</v>
          </cell>
          <cell r="M119">
            <v>4</v>
          </cell>
        </row>
        <row r="120">
          <cell r="A120" t="str">
            <v>ISTITUTO COMPRENSIVO</v>
          </cell>
          <cell r="B120" t="str">
            <v>MARSICO NUOVO</v>
          </cell>
          <cell r="M120">
            <v>4</v>
          </cell>
        </row>
        <row r="121">
          <cell r="A121" t="str">
            <v>ISTITUTO COMPRENSIVO "BERARDI" </v>
          </cell>
          <cell r="B121" t="str">
            <v>MELFI</v>
          </cell>
          <cell r="M121">
            <v>4</v>
          </cell>
        </row>
        <row r="122">
          <cell r="A122" t="str">
            <v>ISTITUTO COMPRENSIVO "FERRARA" </v>
          </cell>
          <cell r="B122" t="str">
            <v>MELFI</v>
          </cell>
          <cell r="M122">
            <v>5</v>
          </cell>
        </row>
        <row r="123">
          <cell r="A123" t="str">
            <v>ISTITUTO COMPRENSIVO</v>
          </cell>
          <cell r="B123" t="str">
            <v>MOLITERNO</v>
          </cell>
          <cell r="M123">
            <v>4</v>
          </cell>
        </row>
        <row r="124">
          <cell r="A124" t="str">
            <v>ISTITUTO COMPRENSIVO</v>
          </cell>
          <cell r="B124" t="str">
            <v>MONTEMURRO</v>
          </cell>
          <cell r="M124">
            <v>4</v>
          </cell>
        </row>
        <row r="125">
          <cell r="A125" t="str">
            <v>ISTITUTO COMPRENSIVO "G. PASCOLI"</v>
          </cell>
          <cell r="B125" t="str">
            <v>MURO LUCANO</v>
          </cell>
          <cell r="M125">
            <v>4</v>
          </cell>
        </row>
        <row r="126">
          <cell r="A126" t="str">
            <v>ISTITUTO COMPRENSIVO</v>
          </cell>
          <cell r="B126" t="str">
            <v>NOEPOLI</v>
          </cell>
          <cell r="M126">
            <v>4</v>
          </cell>
        </row>
        <row r="127">
          <cell r="A127" t="str">
            <v>ISTITUTO COMPRENSIVO "GIANNONE"</v>
          </cell>
          <cell r="B127" t="str">
            <v>OPPIDO LUCANO.</v>
          </cell>
          <cell r="M127">
            <v>4</v>
          </cell>
        </row>
        <row r="128">
          <cell r="A128" t="str">
            <v>ISTITUTO COMPRENSIVO "S.G. BOSCO"</v>
          </cell>
          <cell r="B128" t="str">
            <v>PALAZZO</v>
          </cell>
          <cell r="M128">
            <v>5</v>
          </cell>
        </row>
        <row r="129">
          <cell r="A129" t="str">
            <v>ISTITUTO COMPRENSIVO</v>
          </cell>
          <cell r="B129" t="str">
            <v>PATERNO</v>
          </cell>
          <cell r="M129">
            <v>4</v>
          </cell>
        </row>
        <row r="130">
          <cell r="A130" t="str">
            <v>ISTITUTO COMPRENSIVO "DELEDDA"</v>
          </cell>
          <cell r="B130" t="str">
            <v>PESCOPAGANO</v>
          </cell>
          <cell r="M130">
            <v>4</v>
          </cell>
        </row>
        <row r="131">
          <cell r="A131" t="str">
            <v>ISTITUTO COMPRENSIVO</v>
          </cell>
          <cell r="B131" t="str">
            <v>PICERNO</v>
          </cell>
          <cell r="M131">
            <v>5</v>
          </cell>
        </row>
        <row r="132">
          <cell r="A132" t="str">
            <v>ISTITUTO COMPRENSIVO</v>
          </cell>
          <cell r="B132" t="str">
            <v>PIETRAGALLA</v>
          </cell>
          <cell r="M132">
            <v>4</v>
          </cell>
        </row>
        <row r="133">
          <cell r="A133" t="str">
            <v>ISTITUTO COMPRENSIVO</v>
          </cell>
          <cell r="B133" t="str">
            <v>PIGNOLA</v>
          </cell>
          <cell r="M133">
            <v>6</v>
          </cell>
        </row>
        <row r="134">
          <cell r="A134" t="str">
            <v>ISTITUTO COMPRENSIVO "MONS. CASELLE" </v>
          </cell>
          <cell r="B134" t="str">
            <v>RAPOLLA</v>
          </cell>
          <cell r="M134">
            <v>5</v>
          </cell>
        </row>
        <row r="135">
          <cell r="A135" t="str">
            <v>ISTITUTO COMPRENSIVO</v>
          </cell>
          <cell r="B135" t="str">
            <v>RIVELLO</v>
          </cell>
          <cell r="M135">
            <v>4</v>
          </cell>
        </row>
        <row r="136">
          <cell r="A136" t="str">
            <v>ISTITUTO COMPRENSIVO</v>
          </cell>
          <cell r="B136" t="str">
            <v>ROTONDA</v>
          </cell>
          <cell r="M136">
            <v>4</v>
          </cell>
        </row>
        <row r="137">
          <cell r="A137" t="str">
            <v>ISTITUTO COMPRENSIVO "CARDUCCI" </v>
          </cell>
          <cell r="B137" t="str">
            <v>RUOTI</v>
          </cell>
          <cell r="M137">
            <v>4</v>
          </cell>
        </row>
        <row r="138">
          <cell r="A138" t="str">
            <v>ISTITUTO COMPRENSIVO</v>
          </cell>
          <cell r="B138" t="str">
            <v>SAN FELE</v>
          </cell>
          <cell r="M138">
            <v>4</v>
          </cell>
        </row>
        <row r="139">
          <cell r="A139" t="str">
            <v>ISTITUTO COMPRENSIVO</v>
          </cell>
          <cell r="B139" t="str">
            <v>SANT'ARCANGELO</v>
          </cell>
          <cell r="M139">
            <v>4</v>
          </cell>
        </row>
        <row r="140">
          <cell r="A140" t="str">
            <v>ISTITUTO COMPRENSIVO</v>
          </cell>
          <cell r="B140" t="str">
            <v>SATRIANO DI LUCANIA</v>
          </cell>
          <cell r="M140">
            <v>4</v>
          </cell>
        </row>
        <row r="141">
          <cell r="A141" t="str">
            <v>ISTITUTO COMPRENSIVO</v>
          </cell>
          <cell r="B141" t="str">
            <v>SPINOSO</v>
          </cell>
          <cell r="M141">
            <v>5</v>
          </cell>
        </row>
        <row r="142">
          <cell r="A142" t="str">
            <v>ISTITUTO COMPRENSIVO</v>
          </cell>
          <cell r="B142" t="str">
            <v>TERRANOVA POLLINO</v>
          </cell>
          <cell r="M142">
            <v>4</v>
          </cell>
        </row>
        <row r="143">
          <cell r="A143" t="str">
            <v>ISTITUTO COMPRENSIVO</v>
          </cell>
          <cell r="B143" t="str">
            <v>TITO</v>
          </cell>
          <cell r="M143">
            <v>5</v>
          </cell>
        </row>
        <row r="144">
          <cell r="A144" t="str">
            <v>ISTITUTO COMPRENSIVO</v>
          </cell>
          <cell r="B144" t="str">
            <v>TOLVE</v>
          </cell>
          <cell r="M144">
            <v>5</v>
          </cell>
        </row>
        <row r="145">
          <cell r="A145" t="str">
            <v>ISTITUTO COMPRENSIVO "L.DA VINCI" </v>
          </cell>
          <cell r="B145" t="str">
            <v>TRAMUTOLA</v>
          </cell>
          <cell r="M145">
            <v>4</v>
          </cell>
        </row>
        <row r="146">
          <cell r="A146" t="str">
            <v>ISTITUTO COMPRENSIVO</v>
          </cell>
          <cell r="B146" t="str">
            <v>TRECCHINA</v>
          </cell>
          <cell r="M146">
            <v>4</v>
          </cell>
        </row>
        <row r="147">
          <cell r="A147" t="str">
            <v>ISTITUTO COMPRENSIVO</v>
          </cell>
          <cell r="B147" t="str">
            <v>VAGLIO BASILICATA</v>
          </cell>
          <cell r="M147">
            <v>4</v>
          </cell>
        </row>
        <row r="148">
          <cell r="A148" t="str">
            <v>ISTITUTO COMPRENSIVO</v>
          </cell>
          <cell r="B148" t="str">
            <v>VIETRI DI POTENZA</v>
          </cell>
          <cell r="M148">
            <v>4</v>
          </cell>
        </row>
        <row r="149">
          <cell r="A149" t="str">
            <v>ISTITUTO COMPRENSIVO</v>
          </cell>
          <cell r="B149" t="str">
            <v>VIGGIANELLO</v>
          </cell>
          <cell r="M149">
            <v>4</v>
          </cell>
        </row>
        <row r="150">
          <cell r="A150" t="str">
            <v>ISTITUTO COMPRENSIVO</v>
          </cell>
          <cell r="B150" t="str">
            <v>VIGGIANO</v>
          </cell>
          <cell r="M150">
            <v>4</v>
          </cell>
        </row>
        <row r="151">
          <cell r="A151" t="str">
            <v>ISTITUTO COMPRENSIVO</v>
          </cell>
          <cell r="B151" t="str">
            <v>VILLA D'AGRI</v>
          </cell>
          <cell r="M151">
            <v>5</v>
          </cell>
        </row>
        <row r="152">
          <cell r="A152" t="str">
            <v>IST.PRINC. I GRADO "VILLAREALE"</v>
          </cell>
          <cell r="B152" t="str">
            <v>LAVELLO</v>
          </cell>
          <cell r="M152">
            <v>3</v>
          </cell>
        </row>
        <row r="153">
          <cell r="A153" t="str">
            <v>IST.PRINC. I GRADO " L.SINISGALLI "</v>
          </cell>
          <cell r="B153" t="str">
            <v>POTENZA</v>
          </cell>
          <cell r="M153">
            <v>4</v>
          </cell>
        </row>
        <row r="154">
          <cell r="A154" t="str">
            <v>IST.PRINC. I GRADO "A. BUSCIOLANO" </v>
          </cell>
          <cell r="B154" t="str">
            <v>POTENZA</v>
          </cell>
          <cell r="M154">
            <v>5</v>
          </cell>
        </row>
        <row r="155">
          <cell r="A155" t="str">
            <v>IST.PRINC. I GRADO "DOMENICO SAVIO"</v>
          </cell>
          <cell r="B155" t="str">
            <v>POTENZA</v>
          </cell>
          <cell r="M155">
            <v>4</v>
          </cell>
        </row>
        <row r="156">
          <cell r="A156" t="str">
            <v>IST.PRINC. I GRADO "G. LEOPARDI"</v>
          </cell>
          <cell r="B156" t="str">
            <v>POTENZA</v>
          </cell>
          <cell r="M156">
            <v>3</v>
          </cell>
        </row>
        <row r="157">
          <cell r="A157" t="str">
            <v>IST.PRINC. I GRADO "L. LA VISTA"</v>
          </cell>
          <cell r="B157" t="str">
            <v>POTENZA</v>
          </cell>
          <cell r="M157">
            <v>4</v>
          </cell>
        </row>
        <row r="158">
          <cell r="A158" t="str">
            <v>IST.PRINC. I GRADO "M.GRANATA" </v>
          </cell>
          <cell r="B158" t="str">
            <v>RIONERO</v>
          </cell>
          <cell r="M158">
            <v>5</v>
          </cell>
        </row>
        <row r="159">
          <cell r="A159" t="str">
            <v>IST.PRINC. I GRADO "N.SOLE" </v>
          </cell>
          <cell r="B159" t="str">
            <v>SENISE</v>
          </cell>
          <cell r="M159">
            <v>4</v>
          </cell>
        </row>
        <row r="160">
          <cell r="A160" t="str">
            <v>IST.PRINC. I GRADO "DE LUCA" </v>
          </cell>
          <cell r="B160" t="str">
            <v>VENOSA</v>
          </cell>
          <cell r="M160">
            <v>3</v>
          </cell>
        </row>
        <row r="161">
          <cell r="A161" t="str">
            <v>ISTITUTO SUPERIORE "E. MAIORANA"</v>
          </cell>
          <cell r="B161" t="str">
            <v>GENZANO DI LUCANIA</v>
          </cell>
          <cell r="M161">
            <v>5</v>
          </cell>
        </row>
        <row r="162">
          <cell r="A162" t="str">
            <v>ISTITUTO SUPERIORE "DE SARLO"</v>
          </cell>
          <cell r="B162" t="str">
            <v>LAGONEGRO</v>
          </cell>
          <cell r="M162">
            <v>5</v>
          </cell>
        </row>
        <row r="163">
          <cell r="A163" t="str">
            <v>ITCG "D'ALESSANDRO"</v>
          </cell>
          <cell r="B163" t="str">
            <v>LAGONEGRO</v>
          </cell>
          <cell r="M163">
            <v>4</v>
          </cell>
        </row>
        <row r="164">
          <cell r="A164" t="str">
            <v>ISTITUTO SUPERIORE "RUGGERO"</v>
          </cell>
          <cell r="B164" t="str">
            <v>LAURIA</v>
          </cell>
          <cell r="M164">
            <v>4</v>
          </cell>
        </row>
        <row r="165">
          <cell r="A165" t="str">
            <v>ISTITUTO SUPERIORE "MIRAGLIA"</v>
          </cell>
          <cell r="B165" t="str">
            <v>LAURIA</v>
          </cell>
          <cell r="M165">
            <v>5</v>
          </cell>
        </row>
        <row r="166">
          <cell r="A166" t="str">
            <v>ISTITUTO SUPERIORE "SOLIMENE"</v>
          </cell>
          <cell r="B166" t="str">
            <v>LAVELLO</v>
          </cell>
          <cell r="M166">
            <v>4</v>
          </cell>
        </row>
        <row r="167">
          <cell r="A167" t="str">
            <v>ISTITUTO SUPERIORE</v>
          </cell>
          <cell r="B167" t="str">
            <v>MARATEA</v>
          </cell>
          <cell r="M167">
            <v>6</v>
          </cell>
        </row>
        <row r="168">
          <cell r="A168" t="str">
            <v>LICEO SCIENTIFICO "G. PEANO"</v>
          </cell>
          <cell r="B168" t="str">
            <v>MARSICO NUOVO</v>
          </cell>
          <cell r="M168">
            <v>5</v>
          </cell>
        </row>
        <row r="169">
          <cell r="A169" t="str">
            <v>ISTITUTO SUPERIORE</v>
          </cell>
          <cell r="B169" t="str">
            <v>MARSICO VETERE VILLA D'AGRI</v>
          </cell>
          <cell r="M169">
            <v>4</v>
          </cell>
        </row>
        <row r="170">
          <cell r="A170" t="str">
            <v>ISTITUTO SUPERIORE "TENENTE R. RIGHETTI"</v>
          </cell>
          <cell r="B170" t="str">
            <v>MELFI</v>
          </cell>
          <cell r="M170">
            <v>6</v>
          </cell>
        </row>
        <row r="171">
          <cell r="A171" t="str">
            <v>LICEO SCIENTIFICO "FEDERICO II DI SVEVIA"</v>
          </cell>
          <cell r="B171" t="str">
            <v>MELFI</v>
          </cell>
          <cell r="M171">
            <v>4</v>
          </cell>
        </row>
        <row r="172">
          <cell r="A172" t="str">
            <v>IPSSAR</v>
          </cell>
          <cell r="B172" t="str">
            <v>MELFI</v>
          </cell>
          <cell r="M172">
            <v>4</v>
          </cell>
        </row>
        <row r="173">
          <cell r="A173" t="str">
            <v>IST TEC COMM. E PER GEOM. "GASPARRINI"</v>
          </cell>
          <cell r="B173" t="str">
            <v>MELFI</v>
          </cell>
          <cell r="M173">
            <v>5</v>
          </cell>
        </row>
        <row r="174">
          <cell r="A174" t="str">
            <v>ITCG "PETRUCCELLI"</v>
          </cell>
          <cell r="B174" t="str">
            <v>MOLITERNO</v>
          </cell>
          <cell r="M174">
            <v>3</v>
          </cell>
        </row>
        <row r="175">
          <cell r="A175" t="str">
            <v>IST PROF INDUSTRIA E ARTIGIANATO</v>
          </cell>
          <cell r="B175" t="str">
            <v>MOLITERNO</v>
          </cell>
          <cell r="M175">
            <v>3</v>
          </cell>
        </row>
        <row r="176">
          <cell r="A176" t="str">
            <v>ISTITUTO SUPERIORE "FERMI"</v>
          </cell>
          <cell r="B176" t="str">
            <v>MURO LUCANO</v>
          </cell>
          <cell r="M176">
            <v>4</v>
          </cell>
        </row>
        <row r="177">
          <cell r="A177" t="str">
            <v>ITCG "D'ERRICO"</v>
          </cell>
          <cell r="B177" t="str">
            <v>PALAZZO</v>
          </cell>
          <cell r="M177">
            <v>3</v>
          </cell>
        </row>
        <row r="178">
          <cell r="A178" t="str">
            <v>ISTITUTO D'ARTE</v>
          </cell>
          <cell r="B178" t="str">
            <v>POTENZA</v>
          </cell>
          <cell r="M178">
            <v>3</v>
          </cell>
        </row>
        <row r="179">
          <cell r="A179" t="str">
            <v>ISTITUTO MAGISTRALE "E. GIANTURCO"</v>
          </cell>
          <cell r="B179" t="str">
            <v>POTENZA</v>
          </cell>
          <cell r="M179">
            <v>4</v>
          </cell>
        </row>
        <row r="180">
          <cell r="A180" t="str">
            <v>ISTITUTO SUPERIORE "G. FALCONE"</v>
          </cell>
          <cell r="B180" t="str">
            <v>POTENZA</v>
          </cell>
          <cell r="M180">
            <v>4</v>
          </cell>
        </row>
        <row r="181">
          <cell r="A181" t="str">
            <v>ISTITUTO TECNICO COMM.LE "DA VINCI"</v>
          </cell>
          <cell r="B181" t="str">
            <v>POTENZA</v>
          </cell>
          <cell r="M181">
            <v>5</v>
          </cell>
        </row>
        <row r="182">
          <cell r="A182" t="str">
            <v>ISTITUTO TECNICO COMM.LE "NITTI"</v>
          </cell>
          <cell r="B182" t="str">
            <v>POTENZA</v>
          </cell>
          <cell r="M182">
            <v>5</v>
          </cell>
        </row>
        <row r="183">
          <cell r="A183" t="str">
            <v>ITIS "A. EINSTEIN"</v>
          </cell>
          <cell r="B183" t="str">
            <v>POTENZA</v>
          </cell>
          <cell r="M183">
            <v>5</v>
          </cell>
        </row>
        <row r="184">
          <cell r="A184" t="str">
            <v>LICEO CLASSICO "Q. ORAZIO FLACCO"</v>
          </cell>
          <cell r="B184" t="str">
            <v>POTENZA</v>
          </cell>
          <cell r="M184">
            <v>4</v>
          </cell>
        </row>
        <row r="185">
          <cell r="A185" t="str">
            <v>LICEO SCIENTIFICO "G. GALILEI"</v>
          </cell>
          <cell r="B185" t="str">
            <v>POTENZA</v>
          </cell>
        </row>
        <row r="186">
          <cell r="A186" t="str">
            <v>IPAA</v>
          </cell>
          <cell r="B186" t="str">
            <v>POTENZA</v>
          </cell>
          <cell r="M186">
            <v>7</v>
          </cell>
        </row>
        <row r="187">
          <cell r="A187" t="str">
            <v>IPSSAR</v>
          </cell>
          <cell r="B187" t="str">
            <v>POTENZA</v>
          </cell>
          <cell r="M187">
            <v>8</v>
          </cell>
        </row>
        <row r="188">
          <cell r="A188" t="str">
            <v>IST PROF INDUSTRIA E ARTIGIANATO</v>
          </cell>
          <cell r="B188" t="str">
            <v>POTENZA</v>
          </cell>
          <cell r="M188">
            <v>4</v>
          </cell>
        </row>
        <row r="189">
          <cell r="A189" t="str">
            <v>IST. TECN. PER GEOMETRI "DE LORENZO"</v>
          </cell>
          <cell r="B189" t="str">
            <v>POTENZA</v>
          </cell>
          <cell r="M189">
            <v>3</v>
          </cell>
        </row>
        <row r="190">
          <cell r="A190" t="str">
            <v>ISTITUTO SUPERIORE CARLO LEVI</v>
          </cell>
          <cell r="B190" t="str">
            <v>RIONERO IN VULTURE</v>
          </cell>
          <cell r="M190">
            <v>4</v>
          </cell>
        </row>
        <row r="191">
          <cell r="A191" t="str">
            <v>ISTITUTO SUPERIORE G. FORTUNATO</v>
          </cell>
          <cell r="B191" t="str">
            <v>RIONERO IN VULTURE</v>
          </cell>
          <cell r="M191">
            <v>5</v>
          </cell>
        </row>
        <row r="192">
          <cell r="A192" t="str">
            <v>ISTITUTO SUPERIORE</v>
          </cell>
          <cell r="B192" t="str">
            <v>SANT'ARCANGELO</v>
          </cell>
          <cell r="M192">
            <v>5</v>
          </cell>
        </row>
        <row r="193">
          <cell r="A193" t="str">
            <v>ISTITUTO SUPERIORE "L. SINISGALLI"</v>
          </cell>
          <cell r="B193" t="str">
            <v>SENISE</v>
          </cell>
          <cell r="M193">
            <v>5</v>
          </cell>
        </row>
        <row r="194">
          <cell r="A194" t="str">
            <v>ISTITUTO SUPERIORE "E. BATTAGLINI"</v>
          </cell>
          <cell r="B194" t="str">
            <v>VENOSA</v>
          </cell>
          <cell r="M194">
            <v>4</v>
          </cell>
        </row>
        <row r="195">
          <cell r="A195" t="str">
            <v>LICEO CLASSICO "Q. ORAZIO FLACCO"</v>
          </cell>
          <cell r="B195" t="str">
            <v>VENOSA</v>
          </cell>
          <cell r="M195">
            <v>3</v>
          </cell>
        </row>
        <row r="196">
          <cell r="A196" t="str">
            <v>CONVITTO NAZIONALE "S. ROSA"</v>
          </cell>
          <cell r="B196" t="str">
            <v>POTENZA</v>
          </cell>
          <cell r="M19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zoomScale="50" zoomScaleNormal="50" workbookViewId="0" topLeftCell="A1">
      <selection activeCell="A1" sqref="A1:H1"/>
    </sheetView>
  </sheetViews>
  <sheetFormatPr defaultColWidth="9.140625" defaultRowHeight="12.75"/>
  <cols>
    <col min="1" max="1" width="48.8515625" style="0" bestFit="1" customWidth="1"/>
    <col min="2" max="2" width="55.00390625" style="0" customWidth="1"/>
    <col min="3" max="3" width="7.57421875" style="0" bestFit="1" customWidth="1"/>
    <col min="4" max="4" width="7.57421875" style="17" bestFit="1" customWidth="1"/>
    <col min="5" max="5" width="8.7109375" style="33" bestFit="1" customWidth="1"/>
    <col min="6" max="6" width="5.28125" style="17" bestFit="1" customWidth="1"/>
    <col min="7" max="9" width="9.140625" style="17" customWidth="1"/>
    <col min="10" max="10" width="7.57421875" style="0" customWidth="1"/>
    <col min="12" max="12" width="9.140625" style="17" customWidth="1"/>
  </cols>
  <sheetData>
    <row r="1" spans="1:8" ht="23.25" customHeight="1">
      <c r="A1" s="70" t="s">
        <v>0</v>
      </c>
      <c r="B1" s="71"/>
      <c r="C1" s="71"/>
      <c r="D1" s="71"/>
      <c r="E1" s="71"/>
      <c r="F1" s="71"/>
      <c r="G1" s="71"/>
      <c r="H1" s="71"/>
    </row>
    <row r="2" spans="1:10" ht="15.75">
      <c r="A2" s="72" t="s">
        <v>216</v>
      </c>
      <c r="B2" s="73"/>
      <c r="C2" s="73"/>
      <c r="D2" s="73"/>
      <c r="E2" s="73"/>
      <c r="F2" s="73"/>
      <c r="G2" s="73"/>
      <c r="H2" s="73"/>
      <c r="J2" s="23"/>
    </row>
    <row r="3" spans="1:3" ht="15.75">
      <c r="A3" s="77"/>
      <c r="B3" s="78"/>
      <c r="C3" s="78"/>
    </row>
    <row r="4" spans="1:3" ht="15.75">
      <c r="A4" s="74" t="s">
        <v>1</v>
      </c>
      <c r="B4" s="74"/>
      <c r="C4" s="2"/>
    </row>
    <row r="5" spans="1:3" ht="15.75">
      <c r="A5" s="74" t="s">
        <v>2</v>
      </c>
      <c r="B5" s="74"/>
      <c r="C5" s="1"/>
    </row>
    <row r="6" spans="1:3" ht="17.25" thickBot="1">
      <c r="A6" s="3"/>
      <c r="B6" s="4"/>
      <c r="C6" s="5"/>
    </row>
    <row r="7" spans="1:5" ht="15.75">
      <c r="A7" s="6"/>
      <c r="B7" s="7" t="s">
        <v>3</v>
      </c>
      <c r="C7" s="25">
        <v>253</v>
      </c>
      <c r="D7" s="26"/>
      <c r="E7" s="34"/>
    </row>
    <row r="8" spans="1:5" ht="15.75">
      <c r="A8" s="6"/>
      <c r="B8" s="8" t="s">
        <v>4</v>
      </c>
      <c r="C8" s="26">
        <v>542</v>
      </c>
      <c r="D8" s="26"/>
      <c r="E8" s="34"/>
    </row>
    <row r="9" spans="1:5" ht="16.5" thickBot="1">
      <c r="A9" s="6"/>
      <c r="B9" s="9" t="s">
        <v>5</v>
      </c>
      <c r="C9" s="27">
        <v>795</v>
      </c>
      <c r="D9" s="28">
        <v>113</v>
      </c>
      <c r="E9" s="35">
        <v>908</v>
      </c>
    </row>
    <row r="10" spans="1:3" ht="16.5" thickBot="1">
      <c r="A10" s="6"/>
      <c r="B10" s="10"/>
      <c r="C10" s="5"/>
    </row>
    <row r="11" spans="1:3" ht="16.5" thickBot="1">
      <c r="A11" s="6"/>
      <c r="B11" s="11" t="s">
        <v>6</v>
      </c>
      <c r="C11" s="12"/>
    </row>
    <row r="12" spans="1:12" ht="159.75" customHeight="1">
      <c r="A12" s="6"/>
      <c r="B12" s="13"/>
      <c r="C12" s="14" t="s">
        <v>7</v>
      </c>
      <c r="D12" s="22" t="s">
        <v>214</v>
      </c>
      <c r="E12" s="36" t="s">
        <v>9</v>
      </c>
      <c r="F12" s="22" t="s">
        <v>13</v>
      </c>
      <c r="G12" s="22" t="s">
        <v>14</v>
      </c>
      <c r="H12" s="22" t="s">
        <v>215</v>
      </c>
      <c r="I12" s="22" t="s">
        <v>109</v>
      </c>
      <c r="K12" s="43" t="s">
        <v>7</v>
      </c>
      <c r="L12" s="36" t="s">
        <v>9</v>
      </c>
    </row>
    <row r="13" spans="1:12" ht="15.75">
      <c r="A13" s="15" t="str">
        <f>'[1]funzioni strum.'!A13</f>
        <v>CIRCOLO DIDATTICO</v>
      </c>
      <c r="B13" s="16" t="str">
        <f>'[1]funzioni strum.'!B13</f>
        <v>BERNALDA</v>
      </c>
      <c r="C13" s="59">
        <f>'[1]funzioni strum.'!M13</f>
        <v>5</v>
      </c>
      <c r="D13" s="29">
        <v>5</v>
      </c>
      <c r="E13" s="62">
        <f>C13-D13</f>
        <v>0</v>
      </c>
      <c r="F13" s="29"/>
      <c r="G13" s="29"/>
      <c r="H13" s="29"/>
      <c r="I13" s="29"/>
      <c r="K13" s="29">
        <v>5</v>
      </c>
      <c r="L13" s="17">
        <f>K13-D13</f>
        <v>0</v>
      </c>
    </row>
    <row r="14" spans="1:12" ht="15.75">
      <c r="A14" s="15" t="str">
        <f>'[1]funzioni strum.'!A14</f>
        <v>CIRCOLO DIDATTICO</v>
      </c>
      <c r="B14" s="16" t="str">
        <f>'[1]funzioni strum.'!B14</f>
        <v>FERRANDINA</v>
      </c>
      <c r="C14" s="59">
        <f>'[1]funzioni strum.'!M14</f>
        <v>4</v>
      </c>
      <c r="D14" s="29">
        <v>4</v>
      </c>
      <c r="E14" s="62">
        <f aca="true" t="shared" si="0" ref="E14:E70">C14-D14</f>
        <v>0</v>
      </c>
      <c r="F14" s="29"/>
      <c r="G14" s="29"/>
      <c r="H14" s="29"/>
      <c r="I14" s="29"/>
      <c r="K14" s="29">
        <v>4</v>
      </c>
      <c r="L14" s="17">
        <f aca="true" t="shared" si="1" ref="L14:L77">K14-D14</f>
        <v>0</v>
      </c>
    </row>
    <row r="15" spans="1:12" ht="15.75">
      <c r="A15" s="15" t="str">
        <f>'[1]funzioni strum.'!A15</f>
        <v>CIRCOLO DIDATTICO 1° CIRCOLO </v>
      </c>
      <c r="B15" s="16" t="str">
        <f>'[1]funzioni strum.'!B15</f>
        <v>MATERA</v>
      </c>
      <c r="C15" s="59">
        <f>'[1]funzioni strum.'!M15</f>
        <v>5</v>
      </c>
      <c r="D15" s="29">
        <v>6</v>
      </c>
      <c r="E15" s="62">
        <f t="shared" si="0"/>
        <v>-1</v>
      </c>
      <c r="F15" s="29">
        <v>1</v>
      </c>
      <c r="G15" s="29"/>
      <c r="H15" s="29"/>
      <c r="I15" s="29"/>
      <c r="K15" s="29">
        <v>6</v>
      </c>
      <c r="L15" s="17">
        <f t="shared" si="1"/>
        <v>0</v>
      </c>
    </row>
    <row r="16" spans="1:12" ht="15.75">
      <c r="A16" s="15" t="str">
        <f>'[1]funzioni strum.'!A16</f>
        <v>CIRCOLO DIDATTICO 2° CIRCOLO </v>
      </c>
      <c r="B16" s="16" t="str">
        <f>'[1]funzioni strum.'!B16</f>
        <v>MATERA</v>
      </c>
      <c r="C16" s="59">
        <f>'[1]funzioni strum.'!M16</f>
        <v>5</v>
      </c>
      <c r="D16" s="29">
        <v>5</v>
      </c>
      <c r="E16" s="62">
        <f t="shared" si="0"/>
        <v>0</v>
      </c>
      <c r="F16" s="29"/>
      <c r="G16" s="29"/>
      <c r="H16" s="29"/>
      <c r="I16" s="29"/>
      <c r="K16" s="29">
        <v>5</v>
      </c>
      <c r="L16" s="17">
        <f t="shared" si="1"/>
        <v>0</v>
      </c>
    </row>
    <row r="17" spans="1:12" ht="15.75">
      <c r="A17" s="15" t="str">
        <f>'[1]funzioni strum.'!A17</f>
        <v>CIRCOLO DIDATTICO 3° CIRCOLO </v>
      </c>
      <c r="B17" s="16" t="str">
        <f>'[1]funzioni strum.'!B17</f>
        <v>MATERA</v>
      </c>
      <c r="C17" s="59">
        <f>'[1]funzioni strum.'!M17</f>
        <v>5</v>
      </c>
      <c r="D17" s="29">
        <v>5</v>
      </c>
      <c r="E17" s="62">
        <f t="shared" si="0"/>
        <v>0</v>
      </c>
      <c r="F17" s="29"/>
      <c r="G17" s="29"/>
      <c r="H17" s="29"/>
      <c r="I17" s="29"/>
      <c r="K17" s="29">
        <v>5</v>
      </c>
      <c r="L17" s="17">
        <f t="shared" si="1"/>
        <v>0</v>
      </c>
    </row>
    <row r="18" spans="1:12" ht="15.75">
      <c r="A18" s="15" t="str">
        <f>'[1]funzioni strum.'!A18</f>
        <v>CIRCOLO DIDATTICO 4° CIRCOLO </v>
      </c>
      <c r="B18" s="16" t="str">
        <f>'[1]funzioni strum.'!B18</f>
        <v>MATERA</v>
      </c>
      <c r="C18" s="59">
        <f>'[1]funzioni strum.'!M18</f>
        <v>5</v>
      </c>
      <c r="D18" s="29">
        <v>5</v>
      </c>
      <c r="E18" s="62">
        <f t="shared" si="0"/>
        <v>0</v>
      </c>
      <c r="F18" s="29"/>
      <c r="G18" s="29"/>
      <c r="H18" s="29">
        <v>1</v>
      </c>
      <c r="I18" s="29"/>
      <c r="K18" s="29">
        <v>6</v>
      </c>
      <c r="L18" s="17">
        <f t="shared" si="1"/>
        <v>1</v>
      </c>
    </row>
    <row r="19" spans="1:12" ht="15.75">
      <c r="A19" s="15" t="str">
        <f>'[1]funzioni strum.'!A19</f>
        <v>CIRCOLO DIDATTICO 5° CIRCOLO </v>
      </c>
      <c r="B19" s="16" t="str">
        <f>'[1]funzioni strum.'!B19</f>
        <v>MATERA</v>
      </c>
      <c r="C19" s="59">
        <f>'[1]funzioni strum.'!M19</f>
        <v>5</v>
      </c>
      <c r="D19" s="29">
        <v>5</v>
      </c>
      <c r="E19" s="62">
        <f t="shared" si="0"/>
        <v>0</v>
      </c>
      <c r="F19" s="29"/>
      <c r="G19" s="29"/>
      <c r="H19" s="29"/>
      <c r="I19" s="29"/>
      <c r="K19" s="29">
        <v>5</v>
      </c>
      <c r="L19" s="17">
        <f t="shared" si="1"/>
        <v>0</v>
      </c>
    </row>
    <row r="20" spans="1:12" ht="15.75">
      <c r="A20" s="15" t="str">
        <f>'[1]funzioni strum.'!A20</f>
        <v>CIRCOLO DIDATTICO</v>
      </c>
      <c r="B20" s="16" t="str">
        <f>'[1]funzioni strum.'!B20</f>
        <v>MONTALBANO</v>
      </c>
      <c r="C20" s="59">
        <f>'[1]funzioni strum.'!M20</f>
        <v>4</v>
      </c>
      <c r="D20" s="29">
        <v>6</v>
      </c>
      <c r="E20" s="62">
        <f t="shared" si="0"/>
        <v>-2</v>
      </c>
      <c r="F20" s="29">
        <v>1</v>
      </c>
      <c r="G20" s="29"/>
      <c r="H20" s="29"/>
      <c r="I20" s="29"/>
      <c r="K20" s="29">
        <v>5</v>
      </c>
      <c r="L20" s="17">
        <f t="shared" si="1"/>
        <v>-1</v>
      </c>
    </row>
    <row r="21" spans="1:12" ht="15.75">
      <c r="A21" s="15" t="str">
        <f>'[1]funzioni strum.'!A21</f>
        <v>CIRCOLO DIDATTICO</v>
      </c>
      <c r="B21" s="16" t="str">
        <f>'[1]funzioni strum.'!B21</f>
        <v>MONTESCAGLIOSO</v>
      </c>
      <c r="C21" s="59">
        <f>'[1]funzioni strum.'!M21</f>
        <v>5</v>
      </c>
      <c r="D21" s="29">
        <v>5</v>
      </c>
      <c r="E21" s="62">
        <f t="shared" si="0"/>
        <v>0</v>
      </c>
      <c r="F21" s="29"/>
      <c r="G21" s="29"/>
      <c r="H21" s="29"/>
      <c r="I21" s="29"/>
      <c r="K21" s="29">
        <v>5</v>
      </c>
      <c r="L21" s="17">
        <f t="shared" si="1"/>
        <v>0</v>
      </c>
    </row>
    <row r="22" spans="1:12" ht="15.75">
      <c r="A22" s="15" t="str">
        <f>'[1]funzioni strum.'!A22</f>
        <v>CIRCOLO DIDATTICO</v>
      </c>
      <c r="B22" s="16" t="str">
        <f>'[1]funzioni strum.'!B22</f>
        <v>PISTICCI-MARCONIA</v>
      </c>
      <c r="C22" s="59">
        <f>'[1]funzioni strum.'!M22</f>
        <v>5</v>
      </c>
      <c r="D22" s="29">
        <v>5</v>
      </c>
      <c r="E22" s="62">
        <f t="shared" si="0"/>
        <v>0</v>
      </c>
      <c r="F22" s="29"/>
      <c r="G22" s="29"/>
      <c r="H22" s="29"/>
      <c r="I22" s="29"/>
      <c r="K22" s="29">
        <v>5</v>
      </c>
      <c r="L22" s="17">
        <f t="shared" si="1"/>
        <v>0</v>
      </c>
    </row>
    <row r="23" spans="1:12" ht="15.75">
      <c r="A23" s="15" t="str">
        <f>'[1]funzioni strum.'!A23</f>
        <v>CIRCOLO DIDATTICO 1° CIRCOLO </v>
      </c>
      <c r="B23" s="16" t="str">
        <f>'[1]funzioni strum.'!B23</f>
        <v>POLICORO</v>
      </c>
      <c r="C23" s="59">
        <f>'[1]funzioni strum.'!M23</f>
        <v>4</v>
      </c>
      <c r="D23" s="29">
        <v>5</v>
      </c>
      <c r="E23" s="62">
        <f t="shared" si="0"/>
        <v>-1</v>
      </c>
      <c r="F23" s="29">
        <v>1</v>
      </c>
      <c r="G23" s="29"/>
      <c r="H23" s="29"/>
      <c r="I23" s="29"/>
      <c r="K23" s="29">
        <v>5</v>
      </c>
      <c r="L23" s="17">
        <f t="shared" si="1"/>
        <v>0</v>
      </c>
    </row>
    <row r="24" spans="1:12" ht="15.75">
      <c r="A24" s="15" t="str">
        <f>'[1]funzioni strum.'!A24</f>
        <v>CIRCOLO DIDATTICO 2° CIRCOLO </v>
      </c>
      <c r="B24" s="16" t="str">
        <f>'[1]funzioni strum.'!B24</f>
        <v>POLICORO</v>
      </c>
      <c r="C24" s="59">
        <f>'[1]funzioni strum.'!M24</f>
        <v>4</v>
      </c>
      <c r="D24" s="29">
        <v>4</v>
      </c>
      <c r="E24" s="62">
        <f t="shared" si="0"/>
        <v>0</v>
      </c>
      <c r="F24" s="29"/>
      <c r="G24" s="29"/>
      <c r="H24" s="29"/>
      <c r="I24" s="29"/>
      <c r="K24" s="29">
        <v>4</v>
      </c>
      <c r="L24" s="17">
        <f t="shared" si="1"/>
        <v>0</v>
      </c>
    </row>
    <row r="25" spans="1:12" ht="15.75">
      <c r="A25" s="15" t="str">
        <f>'[1]funzioni strum.'!A25</f>
        <v>CIRCOLO DIDATTICO</v>
      </c>
      <c r="B25" s="16" t="str">
        <f>'[1]funzioni strum.'!B25</f>
        <v>SCANZANO</v>
      </c>
      <c r="C25" s="59">
        <f>'[1]funzioni strum.'!M25</f>
        <v>4</v>
      </c>
      <c r="D25" s="29">
        <v>7</v>
      </c>
      <c r="E25" s="62">
        <f t="shared" si="0"/>
        <v>-3</v>
      </c>
      <c r="F25" s="29">
        <v>1</v>
      </c>
      <c r="G25" s="29">
        <v>1</v>
      </c>
      <c r="H25" s="29"/>
      <c r="I25" s="29"/>
      <c r="K25" s="29">
        <v>6</v>
      </c>
      <c r="L25" s="17">
        <f t="shared" si="1"/>
        <v>-1</v>
      </c>
    </row>
    <row r="26" spans="1:12" ht="15.75">
      <c r="A26" s="15" t="str">
        <f>'[1]funzioni strum.'!A26</f>
        <v>CIRCOLO DIDATTICO</v>
      </c>
      <c r="B26" s="16" t="str">
        <f>'[1]funzioni strum.'!B26</f>
        <v>TRICARICO</v>
      </c>
      <c r="C26" s="59">
        <f>'[1]funzioni strum.'!M26</f>
        <v>3</v>
      </c>
      <c r="D26" s="29">
        <v>5</v>
      </c>
      <c r="E26" s="62">
        <f t="shared" si="0"/>
        <v>-2</v>
      </c>
      <c r="F26" s="29">
        <v>1</v>
      </c>
      <c r="G26" s="29"/>
      <c r="H26" s="29"/>
      <c r="I26" s="29"/>
      <c r="K26" s="29">
        <v>4</v>
      </c>
      <c r="L26" s="17">
        <f t="shared" si="1"/>
        <v>-1</v>
      </c>
    </row>
    <row r="27" spans="1:12" ht="15.75">
      <c r="A27" s="15" t="str">
        <f>'[1]funzioni strum.'!A27</f>
        <v>ISTITUTO COMPRENSIVO</v>
      </c>
      <c r="B27" s="16" t="str">
        <f>'[1]funzioni strum.'!B27</f>
        <v>ACCETTURA</v>
      </c>
      <c r="C27" s="59">
        <f>'[1]funzioni strum.'!M27</f>
        <v>4</v>
      </c>
      <c r="D27" s="29">
        <v>5</v>
      </c>
      <c r="E27" s="62">
        <f t="shared" si="0"/>
        <v>-1</v>
      </c>
      <c r="F27" s="29">
        <v>1</v>
      </c>
      <c r="G27" s="29"/>
      <c r="H27" s="29"/>
      <c r="I27" s="29"/>
      <c r="K27" s="29">
        <v>5</v>
      </c>
      <c r="L27" s="17">
        <f t="shared" si="1"/>
        <v>0</v>
      </c>
    </row>
    <row r="28" spans="1:12" ht="15.75">
      <c r="A28" s="15" t="str">
        <f>'[1]funzioni strum.'!A28</f>
        <v>ISTITUTO COMPRENSIVO</v>
      </c>
      <c r="B28" s="16" t="str">
        <f>'[1]funzioni strum.'!B28</f>
        <v>BERNALDA S.Media PITAGORA</v>
      </c>
      <c r="C28" s="59">
        <f>'[1]funzioni strum.'!M28</f>
        <v>5</v>
      </c>
      <c r="D28" s="29">
        <v>6</v>
      </c>
      <c r="E28" s="62">
        <f t="shared" si="0"/>
        <v>-1</v>
      </c>
      <c r="F28" s="29">
        <v>1</v>
      </c>
      <c r="G28" s="29"/>
      <c r="H28" s="29"/>
      <c r="I28" s="29"/>
      <c r="K28" s="29">
        <v>6</v>
      </c>
      <c r="L28" s="17">
        <f t="shared" si="1"/>
        <v>0</v>
      </c>
    </row>
    <row r="29" spans="1:12" ht="15.75">
      <c r="A29" s="15" t="str">
        <f>'[1]funzioni strum.'!A29</f>
        <v>ISTITUTO COMPRENSIVO</v>
      </c>
      <c r="B29" s="16" t="str">
        <f>'[1]funzioni strum.'!B29</f>
        <v>GRASSANO</v>
      </c>
      <c r="C29" s="59">
        <f>'[1]funzioni strum.'!M29</f>
        <v>5</v>
      </c>
      <c r="D29" s="29">
        <v>5</v>
      </c>
      <c r="E29" s="62">
        <f t="shared" si="0"/>
        <v>0</v>
      </c>
      <c r="F29" s="29"/>
      <c r="G29" s="29"/>
      <c r="H29" s="29"/>
      <c r="I29" s="29"/>
      <c r="K29" s="29">
        <v>5</v>
      </c>
      <c r="L29" s="17">
        <f t="shared" si="1"/>
        <v>0</v>
      </c>
    </row>
    <row r="30" spans="1:12" ht="15.75">
      <c r="A30" s="15" t="str">
        <f>'[1]funzioni strum.'!A30</f>
        <v>ISTITUTO COMPRENSIVO</v>
      </c>
      <c r="B30" s="16" t="str">
        <f>'[1]funzioni strum.'!B30</f>
        <v>IRSINA</v>
      </c>
      <c r="C30" s="59">
        <f>'[1]funzioni strum.'!M30</f>
        <v>5</v>
      </c>
      <c r="D30" s="29">
        <v>4</v>
      </c>
      <c r="E30" s="62">
        <f t="shared" si="0"/>
        <v>1</v>
      </c>
      <c r="F30" s="29"/>
      <c r="G30" s="29"/>
      <c r="H30" s="29"/>
      <c r="I30" s="29"/>
      <c r="K30" s="29">
        <v>5</v>
      </c>
      <c r="L30" s="17">
        <f t="shared" si="1"/>
        <v>1</v>
      </c>
    </row>
    <row r="31" spans="1:12" ht="15.75">
      <c r="A31" s="15" t="str">
        <f>'[1]funzioni strum.'!A31</f>
        <v>ISTITUTO COMPRENSIVO</v>
      </c>
      <c r="B31" s="16" t="str">
        <f>'[1]funzioni strum.'!B31</f>
        <v>MIGLIONICO</v>
      </c>
      <c r="C31" s="59">
        <f>'[1]funzioni strum.'!M31</f>
        <v>5</v>
      </c>
      <c r="D31" s="29">
        <v>5</v>
      </c>
      <c r="E31" s="62">
        <f t="shared" si="0"/>
        <v>0</v>
      </c>
      <c r="F31" s="29"/>
      <c r="G31" s="29"/>
      <c r="H31" s="29"/>
      <c r="I31" s="29"/>
      <c r="K31" s="29">
        <v>5</v>
      </c>
      <c r="L31" s="17">
        <f t="shared" si="1"/>
        <v>0</v>
      </c>
    </row>
    <row r="32" spans="1:12" ht="20.25">
      <c r="A32" s="15" t="str">
        <f>'[1]funzioni strum.'!A32</f>
        <v>ISTITUTO COMPRENSIVO</v>
      </c>
      <c r="B32" s="16" t="str">
        <f>'[1]funzioni strum.'!B32</f>
        <v>NOVA SIRI</v>
      </c>
      <c r="C32" s="59">
        <f>'[1]funzioni strum.'!M32</f>
        <v>6</v>
      </c>
      <c r="D32" s="29">
        <v>7</v>
      </c>
      <c r="E32" s="62">
        <f t="shared" si="0"/>
        <v>-1</v>
      </c>
      <c r="F32" s="29">
        <v>1</v>
      </c>
      <c r="G32" s="29"/>
      <c r="H32" s="29"/>
      <c r="I32" s="69">
        <v>1</v>
      </c>
      <c r="J32" t="s">
        <v>223</v>
      </c>
      <c r="K32" s="29">
        <v>7</v>
      </c>
      <c r="L32" s="17">
        <f t="shared" si="1"/>
        <v>0</v>
      </c>
    </row>
    <row r="33" spans="1:12" ht="15.75">
      <c r="A33" s="15" t="str">
        <f>'[1]funzioni strum.'!A33</f>
        <v>ISTITUTO COMPRENSIVO</v>
      </c>
      <c r="B33" s="16" t="str">
        <f>'[1]funzioni strum.'!B33</f>
        <v>PISTICCI</v>
      </c>
      <c r="C33" s="59">
        <f>'[1]funzioni strum.'!M33</f>
        <v>5</v>
      </c>
      <c r="D33" s="29">
        <v>6</v>
      </c>
      <c r="E33" s="62">
        <f t="shared" si="0"/>
        <v>-1</v>
      </c>
      <c r="F33" s="29">
        <v>1</v>
      </c>
      <c r="G33" s="29"/>
      <c r="H33" s="29"/>
      <c r="I33" s="29">
        <v>1</v>
      </c>
      <c r="K33" s="29">
        <v>7</v>
      </c>
      <c r="L33" s="17">
        <f t="shared" si="1"/>
        <v>1</v>
      </c>
    </row>
    <row r="34" spans="1:12" ht="15.75">
      <c r="A34" s="15" t="str">
        <f>'[1]funzioni strum.'!A34</f>
        <v>ISTITUTO COMPRENSIVO</v>
      </c>
      <c r="B34" s="16" t="str">
        <f>'[1]funzioni strum.'!B34</f>
        <v>POMARICO</v>
      </c>
      <c r="C34" s="59">
        <f>'[1]funzioni strum.'!M34</f>
        <v>5</v>
      </c>
      <c r="D34" s="29">
        <v>5</v>
      </c>
      <c r="E34" s="62">
        <f t="shared" si="0"/>
        <v>0</v>
      </c>
      <c r="F34" s="29"/>
      <c r="G34" s="29"/>
      <c r="H34" s="29"/>
      <c r="I34" s="29"/>
      <c r="K34" s="29">
        <v>5</v>
      </c>
      <c r="L34" s="17">
        <f t="shared" si="1"/>
        <v>0</v>
      </c>
    </row>
    <row r="35" spans="1:12" ht="15.75">
      <c r="A35" s="15" t="str">
        <f>'[1]funzioni strum.'!A35</f>
        <v>ISTITUTO COMPRENSIVO</v>
      </c>
      <c r="B35" s="16" t="str">
        <f>'[1]funzioni strum.'!B35</f>
        <v>ROTONDELLA</v>
      </c>
      <c r="C35" s="59">
        <f>'[1]funzioni strum.'!M35</f>
        <v>4</v>
      </c>
      <c r="D35" s="29">
        <v>5</v>
      </c>
      <c r="E35" s="62">
        <f t="shared" si="0"/>
        <v>-1</v>
      </c>
      <c r="F35" s="29">
        <v>1</v>
      </c>
      <c r="G35" s="29"/>
      <c r="H35" s="29"/>
      <c r="I35" s="29"/>
      <c r="K35" s="29">
        <v>5</v>
      </c>
      <c r="L35" s="17">
        <f t="shared" si="1"/>
        <v>0</v>
      </c>
    </row>
    <row r="36" spans="1:12" ht="15.75">
      <c r="A36" s="15" t="str">
        <f>'[1]funzioni strum.'!A36</f>
        <v>ISTITUTO COMPRENSIVO</v>
      </c>
      <c r="B36" s="16" t="str">
        <f>'[1]funzioni strum.'!B36</f>
        <v>SAN MAURO FORTE</v>
      </c>
      <c r="C36" s="59">
        <f>'[1]funzioni strum.'!M36</f>
        <v>4</v>
      </c>
      <c r="D36" s="29">
        <v>6</v>
      </c>
      <c r="E36" s="62">
        <f t="shared" si="0"/>
        <v>-2</v>
      </c>
      <c r="F36" s="29">
        <v>1</v>
      </c>
      <c r="G36" s="29"/>
      <c r="H36" s="29"/>
      <c r="I36" s="29"/>
      <c r="K36" s="29">
        <v>5</v>
      </c>
      <c r="L36" s="17">
        <f t="shared" si="1"/>
        <v>-1</v>
      </c>
    </row>
    <row r="37" spans="1:12" ht="15.75">
      <c r="A37" s="15" t="str">
        <f>'[1]funzioni strum.'!A37</f>
        <v>ISTITUTO COMPRENSIVO</v>
      </c>
      <c r="B37" s="16" t="str">
        <f>'[1]funzioni strum.'!B37</f>
        <v>SALANDRA</v>
      </c>
      <c r="C37" s="59">
        <f>'[1]funzioni strum.'!M37</f>
        <v>4</v>
      </c>
      <c r="D37" s="29">
        <v>5</v>
      </c>
      <c r="E37" s="62">
        <f t="shared" si="0"/>
        <v>-1</v>
      </c>
      <c r="F37" s="29">
        <v>1</v>
      </c>
      <c r="G37" s="29"/>
      <c r="H37" s="29"/>
      <c r="I37" s="29"/>
      <c r="K37" s="29">
        <v>5</v>
      </c>
      <c r="L37" s="17">
        <f t="shared" si="1"/>
        <v>0</v>
      </c>
    </row>
    <row r="38" spans="1:12" ht="15.75">
      <c r="A38" s="15" t="str">
        <f>'[1]funzioni strum.'!A38</f>
        <v>ISTITUTO COMPRENSIVO</v>
      </c>
      <c r="B38" s="16" t="str">
        <f>'[1]funzioni strum.'!B38</f>
        <v>STIGLIANO - ALIANO</v>
      </c>
      <c r="C38" s="59">
        <f>'[1]funzioni strum.'!M38</f>
        <v>4</v>
      </c>
      <c r="D38" s="29">
        <v>6</v>
      </c>
      <c r="E38" s="62">
        <f t="shared" si="0"/>
        <v>-2</v>
      </c>
      <c r="F38" s="29">
        <v>1</v>
      </c>
      <c r="G38" s="29"/>
      <c r="H38" s="29"/>
      <c r="I38" s="29"/>
      <c r="K38" s="29">
        <v>5</v>
      </c>
      <c r="L38" s="17">
        <f t="shared" si="1"/>
        <v>-1</v>
      </c>
    </row>
    <row r="39" spans="1:12" ht="15.75">
      <c r="A39" s="15" t="str">
        <f>'[1]funzioni strum.'!A39</f>
        <v>ISTITUTO COMPRENSIVO</v>
      </c>
      <c r="B39" s="16" t="str">
        <f>'[1]funzioni strum.'!B39</f>
        <v>STIGLIANO - GORGOGLIONE</v>
      </c>
      <c r="C39" s="59">
        <f>'[1]funzioni strum.'!M39</f>
        <v>4</v>
      </c>
      <c r="D39" s="29">
        <v>6</v>
      </c>
      <c r="E39" s="62">
        <f t="shared" si="0"/>
        <v>-2</v>
      </c>
      <c r="F39" s="29">
        <v>1</v>
      </c>
      <c r="G39" s="29"/>
      <c r="H39" s="29"/>
      <c r="I39" s="29"/>
      <c r="K39" s="29">
        <v>5</v>
      </c>
      <c r="L39" s="17">
        <f t="shared" si="1"/>
        <v>-1</v>
      </c>
    </row>
    <row r="40" spans="1:12" ht="15.75">
      <c r="A40" s="15" t="str">
        <f>'[1]funzioni strum.'!A40</f>
        <v>ISTITUTO COMPRENSIVO</v>
      </c>
      <c r="B40" s="16" t="str">
        <f>'[1]funzioni strum.'!B40</f>
        <v>TRICARICO</v>
      </c>
      <c r="C40" s="59">
        <f>'[1]funzioni strum.'!M40</f>
        <v>5</v>
      </c>
      <c r="D40" s="29">
        <v>5</v>
      </c>
      <c r="E40" s="62">
        <f t="shared" si="0"/>
        <v>0</v>
      </c>
      <c r="F40" s="29"/>
      <c r="G40" s="29"/>
      <c r="H40" s="29"/>
      <c r="I40" s="29"/>
      <c r="K40" s="29">
        <v>5</v>
      </c>
      <c r="L40" s="17">
        <f t="shared" si="1"/>
        <v>0</v>
      </c>
    </row>
    <row r="41" spans="1:12" ht="15.75">
      <c r="A41" s="15" t="str">
        <f>'[1]funzioni strum.'!A41</f>
        <v>ISTITUTO COMPRENSIVO</v>
      </c>
      <c r="B41" s="16" t="str">
        <f>'[1]funzioni strum.'!B41</f>
        <v>TURSI</v>
      </c>
      <c r="C41" s="59">
        <f>'[1]funzioni strum.'!M41</f>
        <v>5</v>
      </c>
      <c r="D41" s="29">
        <v>5</v>
      </c>
      <c r="E41" s="62">
        <f t="shared" si="0"/>
        <v>0</v>
      </c>
      <c r="F41" s="29"/>
      <c r="G41" s="29"/>
      <c r="H41" s="29"/>
      <c r="I41" s="29"/>
      <c r="K41" s="29">
        <v>5</v>
      </c>
      <c r="L41" s="17">
        <f t="shared" si="1"/>
        <v>0</v>
      </c>
    </row>
    <row r="42" spans="1:12" ht="15.75">
      <c r="A42" s="15" t="str">
        <f>'[1]funzioni strum.'!A42</f>
        <v>ISTITUTO COMPRENSIVO</v>
      </c>
      <c r="B42" s="16" t="str">
        <f>'[1]funzioni strum.'!B42</f>
        <v>VALSINNI</v>
      </c>
      <c r="C42" s="59">
        <f>'[1]funzioni strum.'!M42</f>
        <v>4</v>
      </c>
      <c r="D42" s="29">
        <v>6</v>
      </c>
      <c r="E42" s="62">
        <f t="shared" si="0"/>
        <v>-2</v>
      </c>
      <c r="F42" s="29">
        <v>1</v>
      </c>
      <c r="G42" s="29"/>
      <c r="H42" s="29"/>
      <c r="I42" s="29"/>
      <c r="K42" s="29">
        <v>5</v>
      </c>
      <c r="L42" s="17">
        <f t="shared" si="1"/>
        <v>-1</v>
      </c>
    </row>
    <row r="43" spans="1:12" ht="15.75">
      <c r="A43" s="15" t="str">
        <f>'[1]funzioni strum.'!A43</f>
        <v>SCUOLA MEDIA</v>
      </c>
      <c r="B43" s="16" t="str">
        <f>'[1]funzioni strum.'!B43</f>
        <v>FERRANDINA</v>
      </c>
      <c r="C43" s="59">
        <f>'[1]funzioni strum.'!M43</f>
        <v>3</v>
      </c>
      <c r="D43" s="29">
        <v>3</v>
      </c>
      <c r="E43" s="62">
        <f t="shared" si="0"/>
        <v>0</v>
      </c>
      <c r="F43" s="29"/>
      <c r="G43" s="29"/>
      <c r="H43" s="29"/>
      <c r="I43" s="29"/>
      <c r="K43" s="29">
        <v>3</v>
      </c>
      <c r="L43" s="17">
        <f t="shared" si="1"/>
        <v>0</v>
      </c>
    </row>
    <row r="44" spans="1:12" ht="15.75">
      <c r="A44" s="15" t="str">
        <f>'[1]funzioni strum.'!A44</f>
        <v>SCUOLA MEDIA TORRACA  </v>
      </c>
      <c r="B44" s="16" t="str">
        <f>'[1]funzioni strum.'!B44</f>
        <v>MATERA</v>
      </c>
      <c r="C44" s="59">
        <f>'[1]funzioni strum.'!M44</f>
        <v>4</v>
      </c>
      <c r="D44" s="29">
        <v>4</v>
      </c>
      <c r="E44" s="62">
        <f t="shared" si="0"/>
        <v>0</v>
      </c>
      <c r="F44" s="29"/>
      <c r="G44" s="29"/>
      <c r="H44" s="29"/>
      <c r="I44" s="29"/>
      <c r="K44" s="29">
        <v>4</v>
      </c>
      <c r="L44" s="17">
        <f t="shared" si="1"/>
        <v>0</v>
      </c>
    </row>
    <row r="45" spans="1:12" ht="15.75">
      <c r="A45" s="15" t="str">
        <f>'[1]funzioni strum.'!A45</f>
        <v>SCUOLA MEDIA FESTA </v>
      </c>
      <c r="B45" s="16" t="str">
        <f>'[1]funzioni strum.'!B45</f>
        <v>MATERA</v>
      </c>
      <c r="C45" s="59">
        <f>'[1]funzioni strum.'!M45</f>
        <v>4</v>
      </c>
      <c r="D45" s="29">
        <v>5</v>
      </c>
      <c r="E45" s="62">
        <f t="shared" si="0"/>
        <v>-1</v>
      </c>
      <c r="F45" s="29">
        <v>1</v>
      </c>
      <c r="G45" s="29"/>
      <c r="H45" s="29"/>
      <c r="I45" s="29"/>
      <c r="K45" s="29">
        <v>5</v>
      </c>
      <c r="L45" s="17">
        <f t="shared" si="1"/>
        <v>0</v>
      </c>
    </row>
    <row r="46" spans="1:12" ht="15.75">
      <c r="A46" s="15" t="str">
        <f>'[1]funzioni strum.'!A46</f>
        <v>SCUOLA MEDIA PASCOLI </v>
      </c>
      <c r="B46" s="16" t="str">
        <f>'[1]funzioni strum.'!B46</f>
        <v>MATERA</v>
      </c>
      <c r="C46" s="59">
        <f>'[1]funzioni strum.'!M46</f>
        <v>5</v>
      </c>
      <c r="D46" s="29">
        <v>6</v>
      </c>
      <c r="E46" s="62">
        <f t="shared" si="0"/>
        <v>-1</v>
      </c>
      <c r="F46" s="29">
        <v>1</v>
      </c>
      <c r="G46" s="29"/>
      <c r="H46" s="29"/>
      <c r="I46" s="29"/>
      <c r="K46" s="29">
        <v>6</v>
      </c>
      <c r="L46" s="17">
        <f t="shared" si="1"/>
        <v>0</v>
      </c>
    </row>
    <row r="47" spans="1:12" ht="15.75">
      <c r="A47" s="15" t="str">
        <f>'[1]funzioni strum.'!A47</f>
        <v>SCUOLA MEDIA</v>
      </c>
      <c r="B47" s="16" t="str">
        <f>'[1]funzioni strum.'!B47</f>
        <v>MONTALBANO</v>
      </c>
      <c r="C47" s="59">
        <f>'[1]funzioni strum.'!M47</f>
        <v>4</v>
      </c>
      <c r="D47" s="29">
        <v>6</v>
      </c>
      <c r="E47" s="62">
        <f t="shared" si="0"/>
        <v>-2</v>
      </c>
      <c r="F47" s="29">
        <v>1</v>
      </c>
      <c r="G47" s="29"/>
      <c r="H47" s="29"/>
      <c r="I47" s="29"/>
      <c r="K47" s="29">
        <v>5</v>
      </c>
      <c r="L47" s="17">
        <f t="shared" si="1"/>
        <v>-1</v>
      </c>
    </row>
    <row r="48" spans="1:12" ht="15.75">
      <c r="A48" s="15" t="str">
        <f>'[1]funzioni strum.'!A48</f>
        <v>SCUOLA MEDIA</v>
      </c>
      <c r="B48" s="16" t="str">
        <f>'[1]funzioni strum.'!B48</f>
        <v>MONTESCAGLIOSO</v>
      </c>
      <c r="C48" s="59">
        <f>'[1]funzioni strum.'!M48</f>
        <v>3</v>
      </c>
      <c r="D48" s="29">
        <v>5</v>
      </c>
      <c r="E48" s="62">
        <f t="shared" si="0"/>
        <v>-2</v>
      </c>
      <c r="F48" s="29">
        <v>1</v>
      </c>
      <c r="G48" s="29"/>
      <c r="H48" s="29"/>
      <c r="I48" s="29"/>
      <c r="K48" s="29">
        <v>4</v>
      </c>
      <c r="L48" s="17">
        <f t="shared" si="1"/>
        <v>-1</v>
      </c>
    </row>
    <row r="49" spans="1:12" ht="15.75">
      <c r="A49" s="15" t="str">
        <f>'[1]funzioni strum.'!A49</f>
        <v>SCUOLA MEDIA</v>
      </c>
      <c r="B49" s="16" t="str">
        <f>'[1]funzioni strum.'!B49</f>
        <v>MORO POLICORO</v>
      </c>
      <c r="C49" s="59">
        <f>'[1]funzioni strum.'!M49</f>
        <v>4</v>
      </c>
      <c r="D49" s="29">
        <v>5</v>
      </c>
      <c r="E49" s="62">
        <f t="shared" si="0"/>
        <v>-1</v>
      </c>
      <c r="F49" s="29">
        <v>1</v>
      </c>
      <c r="G49" s="29"/>
      <c r="H49" s="29"/>
      <c r="I49" s="29"/>
      <c r="K49" s="29">
        <v>5</v>
      </c>
      <c r="L49" s="17">
        <f t="shared" si="1"/>
        <v>0</v>
      </c>
    </row>
    <row r="50" spans="1:12" ht="15.75">
      <c r="A50" s="15" t="str">
        <f>'[1]funzioni strum.'!A50</f>
        <v>SCUOLA MEDIA</v>
      </c>
      <c r="B50" s="16" t="str">
        <f>'[1]funzioni strum.'!B50</f>
        <v>PISTICCI-MARCONIA</v>
      </c>
      <c r="C50" s="59">
        <f>'[1]funzioni strum.'!M50</f>
        <v>4</v>
      </c>
      <c r="D50" s="29">
        <v>4</v>
      </c>
      <c r="E50" s="62">
        <f t="shared" si="0"/>
        <v>0</v>
      </c>
      <c r="F50" s="29"/>
      <c r="G50" s="29"/>
      <c r="H50" s="29"/>
      <c r="I50" s="29"/>
      <c r="K50" s="29">
        <v>4</v>
      </c>
      <c r="L50" s="17">
        <f t="shared" si="1"/>
        <v>0</v>
      </c>
    </row>
    <row r="51" spans="1:12" ht="15.75">
      <c r="A51" s="18" t="str">
        <f>'[1]funzioni strum.'!A51</f>
        <v>I.T.C.</v>
      </c>
      <c r="B51" s="18" t="str">
        <f>'[1]funzioni strum.'!B51</f>
        <v>BERNALDA</v>
      </c>
      <c r="C51" s="59">
        <f>'[1]funzioni strum.'!M51</f>
        <v>6</v>
      </c>
      <c r="D51" s="29">
        <v>6</v>
      </c>
      <c r="E51" s="62">
        <f t="shared" si="0"/>
        <v>0</v>
      </c>
      <c r="F51" s="29"/>
      <c r="G51" s="29"/>
      <c r="H51" s="29"/>
      <c r="I51" s="29"/>
      <c r="K51" s="29">
        <v>6</v>
      </c>
      <c r="L51" s="17">
        <f t="shared" si="1"/>
        <v>0</v>
      </c>
    </row>
    <row r="52" spans="1:12" ht="15.75">
      <c r="A52" s="18" t="str">
        <f>'[1]funzioni strum.'!A52</f>
        <v>I.T.I.S. "CASSOLA"</v>
      </c>
      <c r="B52" s="18" t="str">
        <f>'[1]funzioni strum.'!B52</f>
        <v>FERRANDINA</v>
      </c>
      <c r="C52" s="59">
        <f>'[1]funzioni strum.'!M52</f>
        <v>5</v>
      </c>
      <c r="D52" s="29">
        <v>4</v>
      </c>
      <c r="E52" s="62">
        <f t="shared" si="0"/>
        <v>1</v>
      </c>
      <c r="F52" s="29"/>
      <c r="G52" s="29"/>
      <c r="H52" s="29"/>
      <c r="I52" s="29"/>
      <c r="K52" s="29">
        <v>5</v>
      </c>
      <c r="L52" s="17">
        <f t="shared" si="1"/>
        <v>1</v>
      </c>
    </row>
    <row r="53" spans="1:12" ht="15.75">
      <c r="A53" s="18" t="str">
        <f>'[1]funzioni strum.'!A53</f>
        <v>LICEO CLASSICO "DUNI"</v>
      </c>
      <c r="B53" s="18" t="str">
        <f>'[1]funzioni strum.'!B53</f>
        <v>MATERA</v>
      </c>
      <c r="C53" s="59">
        <f>'[1]funzioni strum.'!M53</f>
        <v>4</v>
      </c>
      <c r="D53" s="29">
        <v>4</v>
      </c>
      <c r="E53" s="62">
        <f t="shared" si="0"/>
        <v>0</v>
      </c>
      <c r="F53" s="29"/>
      <c r="G53" s="29"/>
      <c r="H53" s="29"/>
      <c r="I53" s="29"/>
      <c r="K53" s="29">
        <v>4</v>
      </c>
      <c r="L53" s="17">
        <f t="shared" si="1"/>
        <v>0</v>
      </c>
    </row>
    <row r="54" spans="1:12" ht="15.75">
      <c r="A54" s="18" t="str">
        <f>'[1]funzioni strum.'!A54</f>
        <v>LICEO SCIENTIFICO "DANTE ALIGHIERI"</v>
      </c>
      <c r="B54" s="18" t="str">
        <f>'[1]funzioni strum.'!B54</f>
        <v>MATERA</v>
      </c>
      <c r="C54" s="59">
        <f>'[1]funzioni strum.'!M54</f>
        <v>4</v>
      </c>
      <c r="D54" s="29">
        <v>5</v>
      </c>
      <c r="E54" s="62">
        <f t="shared" si="0"/>
        <v>-1</v>
      </c>
      <c r="F54" s="29">
        <v>1</v>
      </c>
      <c r="G54" s="29"/>
      <c r="H54" s="29"/>
      <c r="I54" s="29"/>
      <c r="K54" s="29">
        <v>5</v>
      </c>
      <c r="L54" s="17">
        <f t="shared" si="1"/>
        <v>0</v>
      </c>
    </row>
    <row r="55" spans="1:12" ht="15.75">
      <c r="A55" s="18" t="str">
        <f>'[1]funzioni strum.'!A55</f>
        <v>LICEO ARTISTICO "CARLO LEVI"</v>
      </c>
      <c r="B55" s="18" t="str">
        <f>'[1]funzioni strum.'!B55</f>
        <v>MATERA</v>
      </c>
      <c r="C55" s="59">
        <f>'[1]funzioni strum.'!M55</f>
        <v>3</v>
      </c>
      <c r="D55" s="29">
        <v>2</v>
      </c>
      <c r="E55" s="62">
        <f t="shared" si="0"/>
        <v>1</v>
      </c>
      <c r="F55" s="29"/>
      <c r="G55" s="29"/>
      <c r="H55" s="29"/>
      <c r="I55" s="29"/>
      <c r="K55" s="29">
        <v>3</v>
      </c>
      <c r="L55" s="17">
        <f t="shared" si="1"/>
        <v>1</v>
      </c>
    </row>
    <row r="56" spans="1:12" ht="15.75">
      <c r="A56" s="18" t="str">
        <f>'[1]funzioni strum.'!A56</f>
        <v>ISTITUTO MAGISTRALE "STIGLIANI"</v>
      </c>
      <c r="B56" s="18" t="str">
        <f>'[1]funzioni strum.'!B56</f>
        <v>MATERA</v>
      </c>
      <c r="C56" s="59">
        <f>'[1]funzioni strum.'!M56</f>
        <v>4</v>
      </c>
      <c r="D56" s="29">
        <v>5</v>
      </c>
      <c r="E56" s="62">
        <f t="shared" si="0"/>
        <v>-1</v>
      </c>
      <c r="F56" s="29">
        <v>1</v>
      </c>
      <c r="G56" s="29"/>
      <c r="H56" s="29"/>
      <c r="I56" s="29"/>
      <c r="K56" s="29">
        <v>5</v>
      </c>
      <c r="L56" s="17">
        <f t="shared" si="1"/>
        <v>0</v>
      </c>
    </row>
    <row r="57" spans="1:12" ht="15.75">
      <c r="A57" s="18" t="str">
        <f>'[1]funzioni strum.'!A57</f>
        <v>I.T.C.G. "OLIVETTI"</v>
      </c>
      <c r="B57" s="18" t="str">
        <f>'[1]funzioni strum.'!B57</f>
        <v>MATERA</v>
      </c>
      <c r="C57" s="59">
        <f>'[1]funzioni strum.'!M57</f>
        <v>4</v>
      </c>
      <c r="D57" s="29">
        <v>8</v>
      </c>
      <c r="E57" s="62">
        <f t="shared" si="0"/>
        <v>-4</v>
      </c>
      <c r="F57" s="29">
        <v>1</v>
      </c>
      <c r="G57" s="29">
        <v>1</v>
      </c>
      <c r="H57" s="29"/>
      <c r="I57" s="29"/>
      <c r="K57" s="29">
        <v>6</v>
      </c>
      <c r="L57" s="17">
        <f t="shared" si="1"/>
        <v>-2</v>
      </c>
    </row>
    <row r="58" spans="1:12" ht="15.75">
      <c r="A58" s="18" t="str">
        <f>'[1]funzioni strum.'!A58</f>
        <v>I.T.C. "LOPERFIDO"</v>
      </c>
      <c r="B58" s="18" t="str">
        <f>'[1]funzioni strum.'!B58</f>
        <v>MATERA</v>
      </c>
      <c r="C58" s="59">
        <f>'[1]funzioni strum.'!M58</f>
        <v>4</v>
      </c>
      <c r="D58" s="29">
        <v>6</v>
      </c>
      <c r="E58" s="62">
        <f t="shared" si="0"/>
        <v>-2</v>
      </c>
      <c r="F58" s="29">
        <v>1</v>
      </c>
      <c r="G58" s="29"/>
      <c r="H58" s="29"/>
      <c r="I58" s="29"/>
      <c r="K58" s="29">
        <v>5</v>
      </c>
      <c r="L58" s="17">
        <f t="shared" si="1"/>
        <v>-1</v>
      </c>
    </row>
    <row r="59" spans="1:12" ht="15.75">
      <c r="A59" s="18" t="str">
        <f>'[1]funzioni strum.'!A59</f>
        <v>I.T.I.S. "PENTASUGLIA"</v>
      </c>
      <c r="B59" s="18" t="str">
        <f>'[1]funzioni strum.'!B59</f>
        <v>MATERA</v>
      </c>
      <c r="C59" s="59">
        <f>'[1]funzioni strum.'!M59</f>
        <v>5</v>
      </c>
      <c r="D59" s="29">
        <v>6</v>
      </c>
      <c r="E59" s="62">
        <f t="shared" si="0"/>
        <v>-1</v>
      </c>
      <c r="F59" s="29">
        <v>1</v>
      </c>
      <c r="G59" s="29"/>
      <c r="H59" s="29">
        <v>1</v>
      </c>
      <c r="I59" s="29"/>
      <c r="K59" s="29">
        <v>7</v>
      </c>
      <c r="L59" s="17">
        <f t="shared" si="1"/>
        <v>1</v>
      </c>
    </row>
    <row r="60" spans="1:12" ht="15.75">
      <c r="A60" s="18" t="str">
        <f>'[1]funzioni strum.'!A60</f>
        <v>I.P.S.S.A.R. "TURI"</v>
      </c>
      <c r="B60" s="18" t="str">
        <f>'[1]funzioni strum.'!B60</f>
        <v>MATERA</v>
      </c>
      <c r="C60" s="59">
        <f>'[1]funzioni strum.'!M60</f>
        <v>6</v>
      </c>
      <c r="D60" s="29">
        <v>6</v>
      </c>
      <c r="E60" s="62">
        <f t="shared" si="0"/>
        <v>0</v>
      </c>
      <c r="F60" s="29"/>
      <c r="G60" s="29"/>
      <c r="H60" s="29"/>
      <c r="I60" s="29"/>
      <c r="K60" s="29">
        <v>6</v>
      </c>
      <c r="L60" s="17">
        <f t="shared" si="1"/>
        <v>0</v>
      </c>
    </row>
    <row r="61" spans="1:12" ht="15.75">
      <c r="A61" s="15" t="str">
        <f>'[1]funzioni strum.'!A61</f>
        <v>ISTITUTO SUPERIORE "ISABELLA MORRA"</v>
      </c>
      <c r="B61" s="18" t="str">
        <f>'[1]funzioni strum.'!B61</f>
        <v>MATERA</v>
      </c>
      <c r="C61" s="59">
        <f>'[1]funzioni strum.'!M61</f>
        <v>5</v>
      </c>
      <c r="D61" s="29">
        <v>6</v>
      </c>
      <c r="E61" s="62">
        <f t="shared" si="0"/>
        <v>-1</v>
      </c>
      <c r="F61" s="29">
        <v>1</v>
      </c>
      <c r="G61" s="29"/>
      <c r="H61" s="29"/>
      <c r="I61" s="29"/>
      <c r="K61" s="29">
        <v>6</v>
      </c>
      <c r="L61" s="17">
        <f t="shared" si="1"/>
        <v>0</v>
      </c>
    </row>
    <row r="62" spans="1:12" ht="15.75">
      <c r="A62" s="18" t="str">
        <f>'[1]funzioni strum.'!A62</f>
        <v>LICEO SCIENTIFICO</v>
      </c>
      <c r="B62" s="18" t="str">
        <f>'[1]funzioni strum.'!B62</f>
        <v>TRICARICO</v>
      </c>
      <c r="C62" s="59">
        <f>'[1]funzioni strum.'!M62</f>
        <v>4</v>
      </c>
      <c r="D62" s="29">
        <v>2</v>
      </c>
      <c r="E62" s="62">
        <f t="shared" si="0"/>
        <v>2</v>
      </c>
      <c r="F62" s="29"/>
      <c r="G62" s="29"/>
      <c r="H62" s="29"/>
      <c r="I62" s="29"/>
      <c r="K62" s="29">
        <v>4</v>
      </c>
      <c r="L62" s="17">
        <f t="shared" si="1"/>
        <v>2</v>
      </c>
    </row>
    <row r="63" spans="1:12" ht="15.75">
      <c r="A63" s="18" t="str">
        <f>'[1]funzioni strum.'!A63</f>
        <v>ISTITUTO MAGISTRALE "PITAGORA"</v>
      </c>
      <c r="B63" s="18" t="str">
        <f>'[1]funzioni strum.'!B63</f>
        <v>MONTALBANO</v>
      </c>
      <c r="C63" s="59">
        <f>'[1]funzioni strum.'!M63</f>
        <v>6</v>
      </c>
      <c r="D63" s="29">
        <v>6</v>
      </c>
      <c r="E63" s="62">
        <f t="shared" si="0"/>
        <v>0</v>
      </c>
      <c r="F63" s="29"/>
      <c r="G63" s="29"/>
      <c r="H63" s="29">
        <v>1</v>
      </c>
      <c r="I63" s="29"/>
      <c r="K63" s="29">
        <v>7</v>
      </c>
      <c r="L63" s="17">
        <f t="shared" si="1"/>
        <v>1</v>
      </c>
    </row>
    <row r="64" spans="1:12" ht="15.75">
      <c r="A64" s="18" t="str">
        <f>'[1]funzioni strum.'!A64</f>
        <v>LICEO CLASSICO "FORTUNATO"</v>
      </c>
      <c r="B64" s="18" t="str">
        <f>'[1]funzioni strum.'!B64</f>
        <v>PISTICCI</v>
      </c>
      <c r="C64" s="59">
        <f>'[1]funzioni strum.'!M64</f>
        <v>5</v>
      </c>
      <c r="D64" s="29">
        <v>8</v>
      </c>
      <c r="E64" s="62">
        <f t="shared" si="0"/>
        <v>-3</v>
      </c>
      <c r="F64" s="29">
        <v>1</v>
      </c>
      <c r="G64" s="29">
        <v>1</v>
      </c>
      <c r="H64" s="29"/>
      <c r="I64" s="29"/>
      <c r="K64" s="29">
        <v>7</v>
      </c>
      <c r="L64" s="17">
        <f t="shared" si="1"/>
        <v>-1</v>
      </c>
    </row>
    <row r="65" spans="1:12" ht="15.75">
      <c r="A65" s="15" t="str">
        <f>'[1]funzioni strum.'!A65</f>
        <v>ISTITUTO SUPERIORE "CERABONA"</v>
      </c>
      <c r="B65" s="18" t="str">
        <f>'[1]funzioni strum.'!B65</f>
        <v>MARCONIA</v>
      </c>
      <c r="C65" s="59">
        <f>'[1]funzioni strum.'!M65</f>
        <v>5</v>
      </c>
      <c r="D65" s="29">
        <v>6</v>
      </c>
      <c r="E65" s="62">
        <f t="shared" si="0"/>
        <v>-1</v>
      </c>
      <c r="F65" s="29">
        <v>1</v>
      </c>
      <c r="G65" s="29"/>
      <c r="H65" s="29"/>
      <c r="I65" s="29"/>
      <c r="K65" s="29">
        <v>6</v>
      </c>
      <c r="L65" s="17">
        <f t="shared" si="1"/>
        <v>0</v>
      </c>
    </row>
    <row r="66" spans="1:12" ht="15.75">
      <c r="A66" s="18" t="str">
        <f>'[1]funzioni strum.'!A66</f>
        <v>LICEO SCIENTIFICO "FERMI"</v>
      </c>
      <c r="B66" s="18" t="str">
        <f>'[1]funzioni strum.'!B66</f>
        <v>POLICORO</v>
      </c>
      <c r="C66" s="59">
        <f>'[1]funzioni strum.'!M66</f>
        <v>4</v>
      </c>
      <c r="D66" s="29">
        <v>7</v>
      </c>
      <c r="E66" s="62">
        <f t="shared" si="0"/>
        <v>-3</v>
      </c>
      <c r="F66" s="29">
        <v>1</v>
      </c>
      <c r="G66" s="29">
        <v>1</v>
      </c>
      <c r="H66" s="29"/>
      <c r="I66" s="29"/>
      <c r="K66" s="29">
        <v>6</v>
      </c>
      <c r="L66" s="17">
        <f t="shared" si="1"/>
        <v>-1</v>
      </c>
    </row>
    <row r="67" spans="1:12" ht="15.75">
      <c r="A67" s="18" t="str">
        <f>'[1]funzioni strum.'!A67</f>
        <v>I.P.S.I.A. "PITAGORA"</v>
      </c>
      <c r="B67" s="18" t="str">
        <f>'[1]funzioni strum.'!B67</f>
        <v>POLICORO</v>
      </c>
      <c r="C67" s="59">
        <f>'[1]funzioni strum.'!M67</f>
        <v>4</v>
      </c>
      <c r="D67" s="29">
        <v>5</v>
      </c>
      <c r="E67" s="62">
        <f t="shared" si="0"/>
        <v>-1</v>
      </c>
      <c r="F67" s="29">
        <v>1</v>
      </c>
      <c r="G67" s="29"/>
      <c r="H67" s="29"/>
      <c r="I67" s="29"/>
      <c r="K67" s="29">
        <v>5</v>
      </c>
      <c r="L67" s="17">
        <f t="shared" si="1"/>
        <v>0</v>
      </c>
    </row>
    <row r="68" spans="1:12" ht="15.75">
      <c r="A68" s="18" t="str">
        <f>'[1]funzioni strum.'!A68</f>
        <v>ISTITUTO MAGISTRALE "ALDERISIO"</v>
      </c>
      <c r="B68" s="18" t="str">
        <f>'[1]funzioni strum.'!B68</f>
        <v>STIGLIANO</v>
      </c>
      <c r="C68" s="59">
        <f>'[1]funzioni strum.'!M68</f>
        <v>4</v>
      </c>
      <c r="D68" s="29">
        <v>5</v>
      </c>
      <c r="E68" s="62">
        <f t="shared" si="0"/>
        <v>-1</v>
      </c>
      <c r="F68" s="29">
        <v>1</v>
      </c>
      <c r="G68" s="29"/>
      <c r="H68" s="29"/>
      <c r="I68" s="29"/>
      <c r="K68" s="29">
        <v>5</v>
      </c>
      <c r="L68" s="17">
        <f t="shared" si="1"/>
        <v>0</v>
      </c>
    </row>
    <row r="69" spans="1:12" ht="16.5" thickBot="1">
      <c r="A69" s="19" t="str">
        <f>'[1]funzioni strum.'!A69</f>
        <v>I.T.C.G. "CAPITOLO"</v>
      </c>
      <c r="B69" s="19" t="str">
        <f>'[1]funzioni strum.'!B69</f>
        <v>TURSI</v>
      </c>
      <c r="C69" s="60">
        <f>'[1]funzioni strum.'!M69</f>
        <v>4</v>
      </c>
      <c r="D69" s="29">
        <v>5</v>
      </c>
      <c r="E69" s="62">
        <f t="shared" si="0"/>
        <v>-1</v>
      </c>
      <c r="F69" s="29">
        <v>1</v>
      </c>
      <c r="G69" s="29"/>
      <c r="H69" s="29"/>
      <c r="I69" s="29"/>
      <c r="K69" s="42">
        <v>5</v>
      </c>
      <c r="L69" s="17">
        <f t="shared" si="1"/>
        <v>0</v>
      </c>
    </row>
    <row r="70" spans="1:12" ht="19.5" thickBot="1">
      <c r="A70" s="75" t="s">
        <v>8</v>
      </c>
      <c r="B70" s="76"/>
      <c r="C70" s="61">
        <f>SUM(C13:C69)</f>
        <v>254</v>
      </c>
      <c r="D70" s="29">
        <f>SUM(D13:D69)</f>
        <v>299</v>
      </c>
      <c r="E70" s="62">
        <f t="shared" si="0"/>
        <v>-45</v>
      </c>
      <c r="F70" s="29">
        <f>SUM(F13:F69)</f>
        <v>32</v>
      </c>
      <c r="G70" s="29">
        <f>SUM(G13:G69)</f>
        <v>4</v>
      </c>
      <c r="H70" s="29">
        <f>SUM(H13:H69)</f>
        <v>3</v>
      </c>
      <c r="I70" s="29">
        <f>SUM(I13:I69)</f>
        <v>2</v>
      </c>
      <c r="J70" s="24">
        <f>C70+F70+G70+H70+I70</f>
        <v>295</v>
      </c>
      <c r="K70" s="17">
        <f>SUM(K13:K69)</f>
        <v>294</v>
      </c>
      <c r="L70" s="17">
        <f t="shared" si="1"/>
        <v>-5</v>
      </c>
    </row>
    <row r="72" spans="1:12" ht="15.75">
      <c r="A72" s="21" t="str">
        <f>'[1]funzioni strum.'!A72</f>
        <v>CIRCOLO DIDATTICO PRIMO</v>
      </c>
      <c r="B72" s="21" t="str">
        <f>'[1]funzioni strum.'!B72</f>
        <v>AVIGLIANO</v>
      </c>
      <c r="C72" s="59">
        <f>'[1]funzioni strum.'!M72</f>
        <v>3</v>
      </c>
      <c r="D72" s="29">
        <v>3</v>
      </c>
      <c r="E72" s="62">
        <f aca="true" t="shared" si="2" ref="E72:E135">C72-D72</f>
        <v>0</v>
      </c>
      <c r="F72" s="29"/>
      <c r="G72" s="29"/>
      <c r="H72" s="29"/>
      <c r="I72" s="29"/>
      <c r="K72" s="29">
        <v>3</v>
      </c>
      <c r="L72" s="17">
        <f t="shared" si="1"/>
        <v>0</v>
      </c>
    </row>
    <row r="73" spans="1:12" ht="15.75">
      <c r="A73" s="21" t="str">
        <f>'[1]funzioni strum.'!A73</f>
        <v>CIRCOLO DIDATTICO</v>
      </c>
      <c r="B73" s="21" t="str">
        <f>'[1]funzioni strum.'!B73</f>
        <v>LAURIA 1</v>
      </c>
      <c r="C73" s="59">
        <f>'[1]funzioni strum.'!M73</f>
        <v>4</v>
      </c>
      <c r="D73" s="29">
        <v>4</v>
      </c>
      <c r="E73" s="62">
        <f t="shared" si="2"/>
        <v>0</v>
      </c>
      <c r="F73" s="29"/>
      <c r="G73" s="29"/>
      <c r="H73" s="29"/>
      <c r="I73" s="29"/>
      <c r="K73" s="29">
        <v>4</v>
      </c>
      <c r="L73" s="17">
        <f t="shared" si="1"/>
        <v>0</v>
      </c>
    </row>
    <row r="74" spans="1:12" ht="15.75">
      <c r="A74" s="21" t="str">
        <f>'[1]funzioni strum.'!A74</f>
        <v>CIRCOLO DIDATTICO</v>
      </c>
      <c r="B74" s="21" t="str">
        <f>'[1]funzioni strum.'!B74</f>
        <v>LAURIA II</v>
      </c>
      <c r="C74" s="59">
        <f>'[1]funzioni strum.'!M74</f>
        <v>3</v>
      </c>
      <c r="D74" s="29">
        <v>3</v>
      </c>
      <c r="E74" s="62">
        <f t="shared" si="2"/>
        <v>0</v>
      </c>
      <c r="F74" s="29"/>
      <c r="G74" s="29"/>
      <c r="H74" s="29"/>
      <c r="I74" s="29"/>
      <c r="K74" s="29">
        <v>3</v>
      </c>
      <c r="L74" s="17">
        <f t="shared" si="1"/>
        <v>0</v>
      </c>
    </row>
    <row r="75" spans="1:12" ht="15.75">
      <c r="A75" s="21" t="str">
        <f>'[1]funzioni strum.'!A75</f>
        <v>CIRCOLO DIDATTICO</v>
      </c>
      <c r="B75" s="21" t="str">
        <f>'[1]funzioni strum.'!B75</f>
        <v>LAVELLO I</v>
      </c>
      <c r="C75" s="59">
        <f>'[1]funzioni strum.'!M75</f>
        <v>4</v>
      </c>
      <c r="D75" s="29">
        <v>5</v>
      </c>
      <c r="E75" s="62">
        <f t="shared" si="2"/>
        <v>-1</v>
      </c>
      <c r="F75" s="29">
        <v>1</v>
      </c>
      <c r="G75" s="29"/>
      <c r="H75" s="29"/>
      <c r="I75" s="29"/>
      <c r="K75" s="29">
        <v>5</v>
      </c>
      <c r="L75" s="17">
        <f t="shared" si="1"/>
        <v>0</v>
      </c>
    </row>
    <row r="76" spans="1:12" ht="15.75">
      <c r="A76" s="21" t="str">
        <f>'[1]funzioni strum.'!A76</f>
        <v>CIRCOLO DIDATTICO</v>
      </c>
      <c r="B76" s="21" t="str">
        <f>'[1]funzioni strum.'!B76</f>
        <v>LAVELLO II</v>
      </c>
      <c r="C76" s="59">
        <f>'[1]funzioni strum.'!M76</f>
        <v>4</v>
      </c>
      <c r="D76" s="29">
        <v>4</v>
      </c>
      <c r="E76" s="62">
        <f t="shared" si="2"/>
        <v>0</v>
      </c>
      <c r="F76" s="29"/>
      <c r="G76" s="29"/>
      <c r="H76" s="29"/>
      <c r="I76" s="29"/>
      <c r="K76" s="29">
        <v>4</v>
      </c>
      <c r="L76" s="17">
        <f t="shared" si="1"/>
        <v>0</v>
      </c>
    </row>
    <row r="77" spans="1:12" ht="15.75">
      <c r="A77" s="21" t="str">
        <f>'[1]funzioni strum.'!A77</f>
        <v>CIRCOLO DIDATTICO</v>
      </c>
      <c r="B77" s="21" t="str">
        <f>'[1]funzioni strum.'!B77</f>
        <v>MELFI I</v>
      </c>
      <c r="C77" s="59">
        <f>'[1]funzioni strum.'!M77</f>
        <v>4</v>
      </c>
      <c r="D77" s="29">
        <v>5</v>
      </c>
      <c r="E77" s="62">
        <f t="shared" si="2"/>
        <v>-1</v>
      </c>
      <c r="F77" s="29">
        <v>1</v>
      </c>
      <c r="G77" s="29"/>
      <c r="H77" s="29"/>
      <c r="I77" s="29"/>
      <c r="K77" s="29">
        <v>5</v>
      </c>
      <c r="L77" s="17">
        <f t="shared" si="1"/>
        <v>0</v>
      </c>
    </row>
    <row r="78" spans="1:12" ht="15.75">
      <c r="A78" s="21" t="str">
        <f>'[1]funzioni strum.'!A78</f>
        <v>CIRCOLO DIDATTICO</v>
      </c>
      <c r="B78" s="21" t="str">
        <f>'[1]funzioni strum.'!B78</f>
        <v>MELFI II</v>
      </c>
      <c r="C78" s="59">
        <f>'[1]funzioni strum.'!M78</f>
        <v>5</v>
      </c>
      <c r="D78" s="29">
        <v>4</v>
      </c>
      <c r="E78" s="62">
        <f t="shared" si="2"/>
        <v>1</v>
      </c>
      <c r="F78" s="29"/>
      <c r="G78" s="29"/>
      <c r="H78" s="29"/>
      <c r="I78" s="29"/>
      <c r="K78" s="29">
        <v>5</v>
      </c>
      <c r="L78" s="17">
        <f aca="true" t="shared" si="3" ref="L78:L141">K78-D78</f>
        <v>1</v>
      </c>
    </row>
    <row r="79" spans="1:12" ht="15.75">
      <c r="A79" s="21" t="str">
        <f>'[1]funzioni strum.'!A79</f>
        <v>CIRCOLO DIDATTICO</v>
      </c>
      <c r="B79" s="21" t="str">
        <f>'[1]funzioni strum.'!B79</f>
        <v>MURO LUCANO</v>
      </c>
      <c r="C79" s="59">
        <f>'[1]funzioni strum.'!M79</f>
        <v>3</v>
      </c>
      <c r="D79" s="29">
        <v>4</v>
      </c>
      <c r="E79" s="62">
        <f t="shared" si="2"/>
        <v>-1</v>
      </c>
      <c r="F79" s="29">
        <v>1</v>
      </c>
      <c r="G79" s="29"/>
      <c r="H79" s="29"/>
      <c r="I79" s="29"/>
      <c r="K79" s="29">
        <v>4</v>
      </c>
      <c r="L79" s="17">
        <f t="shared" si="3"/>
        <v>0</v>
      </c>
    </row>
    <row r="80" spans="1:12" ht="15.75">
      <c r="A80" s="21" t="str">
        <f>'[1]funzioni strum.'!A80</f>
        <v>CIRCOLO DIDATTICO</v>
      </c>
      <c r="B80" s="21" t="str">
        <f>'[1]funzioni strum.'!B80</f>
        <v>POTENZA PRIMO</v>
      </c>
      <c r="C80" s="59">
        <f>'[1]funzioni strum.'!M80</f>
        <v>4</v>
      </c>
      <c r="D80" s="29">
        <v>3</v>
      </c>
      <c r="E80" s="62">
        <f t="shared" si="2"/>
        <v>1</v>
      </c>
      <c r="F80" s="29"/>
      <c r="G80" s="29"/>
      <c r="H80" s="29"/>
      <c r="I80" s="29"/>
      <c r="K80" s="29">
        <v>4</v>
      </c>
      <c r="L80" s="17">
        <f t="shared" si="3"/>
        <v>1</v>
      </c>
    </row>
    <row r="81" spans="1:12" ht="15.75">
      <c r="A81" s="21" t="str">
        <f>'[1]funzioni strum.'!A81</f>
        <v>CIRCOLO DIDATTICO</v>
      </c>
      <c r="B81" s="21" t="str">
        <f>'[1]funzioni strum.'!B81</f>
        <v>POTENZA QUARTO</v>
      </c>
      <c r="C81" s="59">
        <f>'[1]funzioni strum.'!M81</f>
        <v>3</v>
      </c>
      <c r="D81" s="29">
        <v>4</v>
      </c>
      <c r="E81" s="62">
        <f t="shared" si="2"/>
        <v>-1</v>
      </c>
      <c r="F81" s="29">
        <v>1</v>
      </c>
      <c r="G81" s="29"/>
      <c r="H81" s="29"/>
      <c r="I81" s="29"/>
      <c r="K81" s="29">
        <v>4</v>
      </c>
      <c r="L81" s="17">
        <f t="shared" si="3"/>
        <v>0</v>
      </c>
    </row>
    <row r="82" spans="1:12" ht="15.75">
      <c r="A82" s="21" t="str">
        <f>'[1]funzioni strum.'!A82</f>
        <v>CIRCOLO DIDATTICO</v>
      </c>
      <c r="B82" s="21" t="str">
        <f>'[1]funzioni strum.'!B82</f>
        <v>POTENZA QUINTO</v>
      </c>
      <c r="C82" s="59">
        <f>'[1]funzioni strum.'!M82</f>
        <v>4</v>
      </c>
      <c r="D82" s="29">
        <v>6</v>
      </c>
      <c r="E82" s="62">
        <f t="shared" si="2"/>
        <v>-2</v>
      </c>
      <c r="F82" s="29">
        <v>1</v>
      </c>
      <c r="G82" s="29"/>
      <c r="H82" s="29"/>
      <c r="I82" s="29"/>
      <c r="K82" s="29">
        <v>5</v>
      </c>
      <c r="L82" s="17">
        <f t="shared" si="3"/>
        <v>-1</v>
      </c>
    </row>
    <row r="83" spans="1:12" ht="15.75">
      <c r="A83" s="21" t="str">
        <f>'[1]funzioni strum.'!A83</f>
        <v>CIRCOLO DIDATTICO</v>
      </c>
      <c r="B83" s="21" t="str">
        <f>'[1]funzioni strum.'!B83</f>
        <v>POTENZA SECONDO</v>
      </c>
      <c r="C83" s="59">
        <f>'[1]funzioni strum.'!M83</f>
        <v>5</v>
      </c>
      <c r="D83" s="29">
        <v>6</v>
      </c>
      <c r="E83" s="62">
        <f t="shared" si="2"/>
        <v>-1</v>
      </c>
      <c r="F83" s="29">
        <v>1</v>
      </c>
      <c r="G83" s="29"/>
      <c r="H83" s="29"/>
      <c r="I83" s="29"/>
      <c r="K83" s="29">
        <v>6</v>
      </c>
      <c r="L83" s="17">
        <f t="shared" si="3"/>
        <v>0</v>
      </c>
    </row>
    <row r="84" spans="1:12" ht="15.75">
      <c r="A84" s="21" t="str">
        <f>'[1]funzioni strum.'!A84</f>
        <v>CIRCOLO DIDATTICO</v>
      </c>
      <c r="B84" s="21" t="str">
        <f>'[1]funzioni strum.'!B84</f>
        <v>POTENZA SESTO</v>
      </c>
      <c r="C84" s="59">
        <f>'[1]funzioni strum.'!M84</f>
        <v>3</v>
      </c>
      <c r="D84" s="29">
        <v>4</v>
      </c>
      <c r="E84" s="62">
        <f t="shared" si="2"/>
        <v>-1</v>
      </c>
      <c r="F84" s="29">
        <v>1</v>
      </c>
      <c r="G84" s="29"/>
      <c r="H84" s="29"/>
      <c r="I84" s="29"/>
      <c r="K84" s="29">
        <v>4</v>
      </c>
      <c r="L84" s="17">
        <f t="shared" si="3"/>
        <v>0</v>
      </c>
    </row>
    <row r="85" spans="1:12" ht="15.75">
      <c r="A85" s="21" t="str">
        <f>'[1]funzioni strum.'!A85</f>
        <v>CIRCOLO DIDATTICO</v>
      </c>
      <c r="B85" s="21" t="str">
        <f>'[1]funzioni strum.'!B85</f>
        <v>POTENZA SETTIMO</v>
      </c>
      <c r="C85" s="59">
        <f>'[1]funzioni strum.'!M85</f>
        <v>4</v>
      </c>
      <c r="D85" s="29">
        <v>5</v>
      </c>
      <c r="E85" s="62">
        <f t="shared" si="2"/>
        <v>-1</v>
      </c>
      <c r="F85" s="29">
        <v>1</v>
      </c>
      <c r="G85" s="29"/>
      <c r="H85" s="29"/>
      <c r="I85" s="29"/>
      <c r="K85" s="29">
        <v>5</v>
      </c>
      <c r="L85" s="17">
        <f t="shared" si="3"/>
        <v>0</v>
      </c>
    </row>
    <row r="86" spans="1:12" ht="15.75">
      <c r="A86" s="21" t="str">
        <f>'[1]funzioni strum.'!A86</f>
        <v>CIRCOLO DIDATTICO</v>
      </c>
      <c r="B86" s="21" t="str">
        <f>'[1]funzioni strum.'!B86</f>
        <v>POTENZA TERZO</v>
      </c>
      <c r="C86" s="59">
        <f>'[1]funzioni strum.'!M86</f>
        <v>4</v>
      </c>
      <c r="D86" s="29">
        <v>4</v>
      </c>
      <c r="E86" s="62">
        <f t="shared" si="2"/>
        <v>0</v>
      </c>
      <c r="F86" s="29"/>
      <c r="G86" s="29"/>
      <c r="H86" s="29"/>
      <c r="I86" s="29"/>
      <c r="K86" s="29">
        <v>4</v>
      </c>
      <c r="L86" s="17">
        <f t="shared" si="3"/>
        <v>0</v>
      </c>
    </row>
    <row r="87" spans="1:12" ht="15.75">
      <c r="A87" s="21" t="str">
        <f>'[1]funzioni strum.'!A87</f>
        <v>CIRCOLO DIDATTICO</v>
      </c>
      <c r="B87" s="21" t="str">
        <f>'[1]funzioni strum.'!B87</f>
        <v>RIONERO IN VULTURE</v>
      </c>
      <c r="C87" s="59">
        <f>'[1]funzioni strum.'!M87</f>
        <v>5</v>
      </c>
      <c r="D87" s="29">
        <v>6</v>
      </c>
      <c r="E87" s="62">
        <f t="shared" si="2"/>
        <v>-1</v>
      </c>
      <c r="F87" s="29">
        <v>1</v>
      </c>
      <c r="G87" s="29"/>
      <c r="H87" s="29">
        <v>1</v>
      </c>
      <c r="I87" s="29"/>
      <c r="K87" s="29">
        <v>7</v>
      </c>
      <c r="L87" s="17">
        <f t="shared" si="3"/>
        <v>1</v>
      </c>
    </row>
    <row r="88" spans="1:12" ht="15.75">
      <c r="A88" s="21" t="str">
        <f>'[1]funzioni strum.'!A88</f>
        <v>CIRCOLO DIDATTICO</v>
      </c>
      <c r="B88" s="21" t="str">
        <f>'[1]funzioni strum.'!B88</f>
        <v>SANT'ARCANGELO</v>
      </c>
      <c r="C88" s="59">
        <f>'[1]funzioni strum.'!M88</f>
        <v>4</v>
      </c>
      <c r="D88" s="29">
        <v>7</v>
      </c>
      <c r="E88" s="62">
        <f t="shared" si="2"/>
        <v>-3</v>
      </c>
      <c r="F88" s="29">
        <v>1</v>
      </c>
      <c r="G88" s="29">
        <v>1</v>
      </c>
      <c r="H88" s="29"/>
      <c r="I88" s="29"/>
      <c r="K88" s="29">
        <v>6</v>
      </c>
      <c r="L88" s="17">
        <f t="shared" si="3"/>
        <v>-1</v>
      </c>
    </row>
    <row r="89" spans="1:12" ht="15.75">
      <c r="A89" s="21" t="str">
        <f>'[1]funzioni strum.'!A89</f>
        <v>CIRCOLO DIDATTICO</v>
      </c>
      <c r="B89" s="21" t="str">
        <f>'[1]funzioni strum.'!B89</f>
        <v>SENISE</v>
      </c>
      <c r="C89" s="59">
        <f>'[1]funzioni strum.'!M89</f>
        <v>4</v>
      </c>
      <c r="D89" s="29">
        <v>2</v>
      </c>
      <c r="E89" s="62">
        <f t="shared" si="2"/>
        <v>2</v>
      </c>
      <c r="F89" s="29"/>
      <c r="G89" s="29"/>
      <c r="H89" s="29"/>
      <c r="I89" s="29"/>
      <c r="K89" s="29">
        <v>4</v>
      </c>
      <c r="L89" s="17">
        <f t="shared" si="3"/>
        <v>2</v>
      </c>
    </row>
    <row r="90" spans="1:12" ht="15.75">
      <c r="A90" s="21" t="str">
        <f>'[1]funzioni strum.'!A90</f>
        <v>CIRCOLO DIDATTICO PRIMO</v>
      </c>
      <c r="B90" s="21" t="str">
        <f>'[1]funzioni strum.'!B90</f>
        <v>VENOSA</v>
      </c>
      <c r="C90" s="59">
        <f>'[1]funzioni strum.'!M90</f>
        <v>4</v>
      </c>
      <c r="D90" s="29">
        <v>4</v>
      </c>
      <c r="E90" s="62">
        <f t="shared" si="2"/>
        <v>0</v>
      </c>
      <c r="F90" s="29"/>
      <c r="G90" s="29"/>
      <c r="H90" s="29"/>
      <c r="I90" s="29"/>
      <c r="K90" s="29">
        <v>4</v>
      </c>
      <c r="L90" s="17">
        <f t="shared" si="3"/>
        <v>0</v>
      </c>
    </row>
    <row r="91" spans="1:12" ht="15.75">
      <c r="A91" s="21" t="str">
        <f>'[1]funzioni strum.'!A91</f>
        <v>CIRCOLO DIDATTICO SECONDO</v>
      </c>
      <c r="B91" s="21" t="str">
        <f>'[1]funzioni strum.'!B91</f>
        <v>VENOSA</v>
      </c>
      <c r="C91" s="59">
        <f>'[1]funzioni strum.'!M91</f>
        <v>4</v>
      </c>
      <c r="D91" s="29">
        <v>6</v>
      </c>
      <c r="E91" s="62">
        <f t="shared" si="2"/>
        <v>-2</v>
      </c>
      <c r="F91" s="29">
        <v>1</v>
      </c>
      <c r="G91" s="29"/>
      <c r="H91" s="29"/>
      <c r="I91" s="29"/>
      <c r="K91" s="29">
        <v>5</v>
      </c>
      <c r="L91" s="17">
        <f t="shared" si="3"/>
        <v>-1</v>
      </c>
    </row>
    <row r="92" spans="1:12" ht="15.75">
      <c r="A92" s="21" t="str">
        <f>'[1]funzioni strum.'!A92</f>
        <v>ISTITUTO COMPRENSIVO "G.CARDUCCI"</v>
      </c>
      <c r="B92" s="21" t="str">
        <f>'[1]funzioni strum.'!B92</f>
        <v>AVIGLIANO</v>
      </c>
      <c r="C92" s="59">
        <f>'[1]funzioni strum.'!M92</f>
        <v>4</v>
      </c>
      <c r="D92" s="29">
        <v>5</v>
      </c>
      <c r="E92" s="62">
        <f t="shared" si="2"/>
        <v>-1</v>
      </c>
      <c r="F92" s="29">
        <v>1</v>
      </c>
      <c r="G92" s="29"/>
      <c r="H92" s="29"/>
      <c r="I92" s="29"/>
      <c r="K92" s="29">
        <v>5</v>
      </c>
      <c r="L92" s="17">
        <f t="shared" si="3"/>
        <v>0</v>
      </c>
    </row>
    <row r="93" spans="1:12" ht="15.75">
      <c r="A93" s="21" t="str">
        <f>'[1]funzioni strum.'!A93</f>
        <v>ISTITUTO COMPRENSIVO</v>
      </c>
      <c r="B93" s="21" t="str">
        <f>'[1]funzioni strum.'!B93</f>
        <v>ACERENZA</v>
      </c>
      <c r="C93" s="59">
        <f>'[1]funzioni strum.'!M93</f>
        <v>4</v>
      </c>
      <c r="D93" s="29">
        <v>5</v>
      </c>
      <c r="E93" s="62">
        <f t="shared" si="2"/>
        <v>-1</v>
      </c>
      <c r="F93" s="29">
        <v>1</v>
      </c>
      <c r="G93" s="29"/>
      <c r="H93" s="29"/>
      <c r="I93" s="29"/>
      <c r="K93" s="29">
        <v>5</v>
      </c>
      <c r="L93" s="17">
        <f t="shared" si="3"/>
        <v>0</v>
      </c>
    </row>
    <row r="94" spans="1:12" ht="15.75">
      <c r="A94" s="21" t="str">
        <f>'[1]funzioni strum.'!A94</f>
        <v>ISTITUTO COMPRENSIVO</v>
      </c>
      <c r="B94" s="21" t="str">
        <f>'[1]funzioni strum.'!B94</f>
        <v>AGROMONTE LATRONICO</v>
      </c>
      <c r="C94" s="59">
        <f>'[1]funzioni strum.'!M94</f>
        <v>4</v>
      </c>
      <c r="D94" s="29">
        <v>4</v>
      </c>
      <c r="E94" s="62">
        <f t="shared" si="2"/>
        <v>0</v>
      </c>
      <c r="F94" s="29"/>
      <c r="G94" s="29"/>
      <c r="H94" s="29"/>
      <c r="I94" s="29"/>
      <c r="K94" s="29">
        <v>4</v>
      </c>
      <c r="L94" s="17">
        <f t="shared" si="3"/>
        <v>0</v>
      </c>
    </row>
    <row r="95" spans="1:12" ht="15.75">
      <c r="A95" s="21" t="str">
        <f>'[1]funzioni strum.'!A95</f>
        <v>ISTITUTO COMPRENSIVO</v>
      </c>
      <c r="B95" s="21" t="str">
        <f>'[1]funzioni strum.'!B95</f>
        <v>ALBANO DI LUCANIA</v>
      </c>
      <c r="C95" s="59">
        <f>'[1]funzioni strum.'!M95</f>
        <v>4</v>
      </c>
      <c r="D95" s="29">
        <v>5</v>
      </c>
      <c r="E95" s="62">
        <f t="shared" si="2"/>
        <v>-1</v>
      </c>
      <c r="F95" s="29">
        <v>1</v>
      </c>
      <c r="G95" s="29"/>
      <c r="H95" s="29"/>
      <c r="I95" s="29"/>
      <c r="K95" s="29">
        <v>5</v>
      </c>
      <c r="L95" s="17">
        <f t="shared" si="3"/>
        <v>0</v>
      </c>
    </row>
    <row r="96" spans="1:12" ht="15.75">
      <c r="A96" s="21" t="str">
        <f>'[1]funzioni strum.'!A96</f>
        <v>ISTITUTO COMPRENSIVO</v>
      </c>
      <c r="B96" s="21" t="str">
        <f>'[1]funzioni strum.'!B96</f>
        <v>ATELLA</v>
      </c>
      <c r="C96" s="59">
        <f>'[1]funzioni strum.'!M96</f>
        <v>4</v>
      </c>
      <c r="D96" s="29">
        <v>5</v>
      </c>
      <c r="E96" s="62">
        <f t="shared" si="2"/>
        <v>-1</v>
      </c>
      <c r="F96" s="29">
        <v>1</v>
      </c>
      <c r="G96" s="29"/>
      <c r="H96" s="29"/>
      <c r="I96" s="29"/>
      <c r="K96" s="29">
        <v>5</v>
      </c>
      <c r="L96" s="17">
        <f t="shared" si="3"/>
        <v>0</v>
      </c>
    </row>
    <row r="97" spans="1:12" ht="15.75">
      <c r="A97" s="21" t="str">
        <f>'[1]funzioni strum.'!A97</f>
        <v>ISTITUTO COMPRENSIVO</v>
      </c>
      <c r="B97" s="21" t="str">
        <f>'[1]funzioni strum.'!B97</f>
        <v>AVIGLIANO-POSSIDENTE</v>
      </c>
      <c r="C97" s="59">
        <f>'[1]funzioni strum.'!M97</f>
        <v>4</v>
      </c>
      <c r="D97" s="29">
        <v>5</v>
      </c>
      <c r="E97" s="62">
        <f t="shared" si="2"/>
        <v>-1</v>
      </c>
      <c r="F97" s="29">
        <v>1</v>
      </c>
      <c r="G97" s="29"/>
      <c r="H97" s="29"/>
      <c r="I97" s="29"/>
      <c r="K97" s="29">
        <v>5</v>
      </c>
      <c r="L97" s="17">
        <f t="shared" si="3"/>
        <v>0</v>
      </c>
    </row>
    <row r="98" spans="1:12" ht="15.75">
      <c r="A98" s="21" t="str">
        <f>'[1]funzioni strum.'!A98</f>
        <v>ISTITUTO COMPRENSIVO</v>
      </c>
      <c r="B98" s="21" t="str">
        <f>'[1]funzioni strum.'!B98</f>
        <v>BARAGIANO</v>
      </c>
      <c r="C98" s="59">
        <f>'[1]funzioni strum.'!M98</f>
        <v>5</v>
      </c>
      <c r="D98" s="29">
        <v>4</v>
      </c>
      <c r="E98" s="62">
        <f t="shared" si="2"/>
        <v>1</v>
      </c>
      <c r="F98" s="29"/>
      <c r="G98" s="29"/>
      <c r="H98" s="29"/>
      <c r="I98" s="29"/>
      <c r="K98" s="29">
        <v>5</v>
      </c>
      <c r="L98" s="17">
        <f t="shared" si="3"/>
        <v>1</v>
      </c>
    </row>
    <row r="99" spans="1:12" ht="15.75">
      <c r="A99" s="21" t="str">
        <f>'[1]funzioni strum.'!A99</f>
        <v>ISTITUTO COMPRENSIVO "GIOVANNI XIII"</v>
      </c>
      <c r="B99" s="21" t="str">
        <f>'[1]funzioni strum.'!B99</f>
        <v>BARILE</v>
      </c>
      <c r="C99" s="59">
        <f>'[1]funzioni strum.'!M99</f>
        <v>5</v>
      </c>
      <c r="D99" s="29">
        <v>5</v>
      </c>
      <c r="E99" s="62">
        <f t="shared" si="2"/>
        <v>0</v>
      </c>
      <c r="F99" s="29"/>
      <c r="G99" s="29"/>
      <c r="H99" s="29"/>
      <c r="I99" s="29"/>
      <c r="K99" s="29">
        <v>5</v>
      </c>
      <c r="L99" s="17">
        <f t="shared" si="3"/>
        <v>0</v>
      </c>
    </row>
    <row r="100" spans="1:12" ht="15.75">
      <c r="A100" s="21" t="str">
        <f>'[1]funzioni strum.'!A100</f>
        <v>ISTITUTO COMPRENSIVO</v>
      </c>
      <c r="B100" s="21" t="str">
        <f>'[1]funzioni strum.'!B100</f>
        <v>BELLA</v>
      </c>
      <c r="C100" s="59">
        <f>'[1]funzioni strum.'!M100</f>
        <v>5</v>
      </c>
      <c r="D100" s="29">
        <v>6</v>
      </c>
      <c r="E100" s="62">
        <f t="shared" si="2"/>
        <v>-1</v>
      </c>
      <c r="F100" s="29">
        <v>1</v>
      </c>
      <c r="G100" s="29"/>
      <c r="H100" s="29"/>
      <c r="I100" s="29"/>
      <c r="K100" s="29">
        <v>6</v>
      </c>
      <c r="L100" s="17">
        <f t="shared" si="3"/>
        <v>0</v>
      </c>
    </row>
    <row r="101" spans="1:12" ht="15.75">
      <c r="A101" s="21" t="str">
        <f>'[1]funzioni strum.'!A101</f>
        <v>ISTITUTO COMPRENSIVO</v>
      </c>
      <c r="B101" s="21" t="str">
        <f>'[1]funzioni strum.'!B101</f>
        <v>BRIENZA</v>
      </c>
      <c r="C101" s="59">
        <f>'[1]funzioni strum.'!M101</f>
        <v>5</v>
      </c>
      <c r="D101" s="29">
        <v>5</v>
      </c>
      <c r="E101" s="62">
        <f t="shared" si="2"/>
        <v>0</v>
      </c>
      <c r="F101" s="29"/>
      <c r="G101" s="29"/>
      <c r="H101" s="29"/>
      <c r="I101" s="29"/>
      <c r="K101" s="29">
        <v>5</v>
      </c>
      <c r="L101" s="17">
        <f t="shared" si="3"/>
        <v>0</v>
      </c>
    </row>
    <row r="102" spans="1:12" ht="15.75">
      <c r="A102" s="21" t="str">
        <f>'[1]funzioni strum.'!A102</f>
        <v>ISTITUTO COMPRENSIVO "MAZZIOTTA" </v>
      </c>
      <c r="B102" s="21" t="str">
        <f>'[1]funzioni strum.'!B102</f>
        <v>CALVELLO</v>
      </c>
      <c r="C102" s="59">
        <f>'[1]funzioni strum.'!M102</f>
        <v>4</v>
      </c>
      <c r="D102" s="29">
        <v>4</v>
      </c>
      <c r="E102" s="62">
        <f t="shared" si="2"/>
        <v>0</v>
      </c>
      <c r="F102" s="29"/>
      <c r="G102" s="29"/>
      <c r="H102" s="29"/>
      <c r="I102" s="29"/>
      <c r="K102" s="29">
        <v>4</v>
      </c>
      <c r="L102" s="17">
        <f t="shared" si="3"/>
        <v>0</v>
      </c>
    </row>
    <row r="103" spans="1:12" ht="15.75">
      <c r="A103" s="21" t="str">
        <f>'[1]funzioni strum.'!A103</f>
        <v>ISTITUTO COMPRENSIVO</v>
      </c>
      <c r="B103" s="21" t="str">
        <f>'[1]funzioni strum.'!B103</f>
        <v>CAMPOMAGGIORE</v>
      </c>
      <c r="C103" s="59">
        <f>'[1]funzioni strum.'!M103</f>
        <v>4</v>
      </c>
      <c r="D103" s="29">
        <v>6</v>
      </c>
      <c r="E103" s="62">
        <f t="shared" si="2"/>
        <v>-2</v>
      </c>
      <c r="F103" s="29">
        <v>1</v>
      </c>
      <c r="G103" s="29"/>
      <c r="H103" s="29"/>
      <c r="I103" s="29"/>
      <c r="K103" s="29">
        <v>5</v>
      </c>
      <c r="L103" s="17">
        <f t="shared" si="3"/>
        <v>-1</v>
      </c>
    </row>
    <row r="104" spans="1:12" ht="15.75">
      <c r="A104" s="21" t="str">
        <f>'[1]funzioni strum.'!A104</f>
        <v>ISTITUTO COMPRENSIVO</v>
      </c>
      <c r="B104" s="21" t="str">
        <f>'[1]funzioni strum.'!B104</f>
        <v>CASTELLUCCIO INFERIORE</v>
      </c>
      <c r="C104" s="59">
        <f>'[1]funzioni strum.'!M104</f>
        <v>4</v>
      </c>
      <c r="D104" s="29">
        <v>4</v>
      </c>
      <c r="E104" s="62">
        <f t="shared" si="2"/>
        <v>0</v>
      </c>
      <c r="F104" s="29"/>
      <c r="G104" s="29"/>
      <c r="H104" s="29"/>
      <c r="I104" s="29"/>
      <c r="K104" s="29">
        <v>4</v>
      </c>
      <c r="L104" s="17">
        <f t="shared" si="3"/>
        <v>0</v>
      </c>
    </row>
    <row r="105" spans="1:12" ht="15.75">
      <c r="A105" s="21" t="str">
        <f>'[1]funzioni strum.'!A105</f>
        <v>ISTITUTO COMPRENSIVO</v>
      </c>
      <c r="B105" s="21" t="str">
        <f>'[1]funzioni strum.'!B105</f>
        <v>CASTELSARACENO</v>
      </c>
      <c r="C105" s="59">
        <f>'[1]funzioni strum.'!M105</f>
        <v>4</v>
      </c>
      <c r="D105" s="29">
        <v>4</v>
      </c>
      <c r="E105" s="62">
        <f t="shared" si="2"/>
        <v>0</v>
      </c>
      <c r="F105" s="29"/>
      <c r="G105" s="29"/>
      <c r="H105" s="29"/>
      <c r="I105" s="29"/>
      <c r="K105" s="29">
        <v>4</v>
      </c>
      <c r="L105" s="17">
        <f t="shared" si="3"/>
        <v>0</v>
      </c>
    </row>
    <row r="106" spans="1:12" ht="15.75">
      <c r="A106" s="21" t="str">
        <f>'[1]funzioni strum.'!A106</f>
        <v>ISTITUTO COMPRENSIVO "S.LUCIA"</v>
      </c>
      <c r="B106" s="21" t="str">
        <f>'[1]funzioni strum.'!B106</f>
        <v>CHIAROMONTE</v>
      </c>
      <c r="C106" s="59">
        <f>'[1]funzioni strum.'!M106</f>
        <v>4</v>
      </c>
      <c r="D106" s="29">
        <v>4</v>
      </c>
      <c r="E106" s="62">
        <f t="shared" si="2"/>
        <v>0</v>
      </c>
      <c r="F106" s="29"/>
      <c r="G106" s="29"/>
      <c r="H106" s="29"/>
      <c r="I106" s="29"/>
      <c r="K106" s="29">
        <v>4</v>
      </c>
      <c r="L106" s="17">
        <f t="shared" si="3"/>
        <v>0</v>
      </c>
    </row>
    <row r="107" spans="1:12" ht="15.75">
      <c r="A107" s="21" t="str">
        <f>'[1]funzioni strum.'!A107</f>
        <v>ISTITUTO COMPRENSIVO</v>
      </c>
      <c r="B107" s="21" t="str">
        <f>'[1]funzioni strum.'!B107</f>
        <v>CHIAROMONTE CAPOLUOGO</v>
      </c>
      <c r="C107" s="59">
        <f>'[1]funzioni strum.'!M107</f>
        <v>4</v>
      </c>
      <c r="D107" s="29">
        <v>4</v>
      </c>
      <c r="E107" s="62">
        <f t="shared" si="2"/>
        <v>0</v>
      </c>
      <c r="F107" s="29"/>
      <c r="G107" s="29"/>
      <c r="H107" s="29"/>
      <c r="I107" s="29"/>
      <c r="K107" s="29">
        <v>4</v>
      </c>
      <c r="L107" s="17">
        <f t="shared" si="3"/>
        <v>0</v>
      </c>
    </row>
    <row r="108" spans="1:12" ht="15.75">
      <c r="A108" s="21" t="str">
        <f>'[1]funzioni strum.'!A108</f>
        <v>ISTITUTO COMPRENSIVO</v>
      </c>
      <c r="B108" s="21" t="str">
        <f>'[1]funzioni strum.'!B108</f>
        <v>CORLETO PERTICARA</v>
      </c>
      <c r="C108" s="59">
        <f>'[1]funzioni strum.'!M108</f>
        <v>4</v>
      </c>
      <c r="D108" s="29">
        <v>6</v>
      </c>
      <c r="E108" s="62">
        <f t="shared" si="2"/>
        <v>-2</v>
      </c>
      <c r="F108" s="29">
        <v>1</v>
      </c>
      <c r="G108" s="29"/>
      <c r="H108" s="29"/>
      <c r="I108" s="29"/>
      <c r="K108" s="29">
        <v>5</v>
      </c>
      <c r="L108" s="17">
        <f t="shared" si="3"/>
        <v>-1</v>
      </c>
    </row>
    <row r="109" spans="1:12" ht="15.75">
      <c r="A109" s="21" t="str">
        <f>'[1]funzioni strum.'!A109</f>
        <v>ISTITUTO COMPRENSIVO</v>
      </c>
      <c r="B109" s="21" t="str">
        <f>'[1]funzioni strum.'!B109</f>
        <v>FILIANO</v>
      </c>
      <c r="C109" s="59">
        <f>'[1]funzioni strum.'!M109</f>
        <v>4</v>
      </c>
      <c r="D109" s="29">
        <v>5</v>
      </c>
      <c r="E109" s="62">
        <f t="shared" si="2"/>
        <v>-1</v>
      </c>
      <c r="F109" s="29">
        <v>1</v>
      </c>
      <c r="G109" s="29"/>
      <c r="H109" s="29"/>
      <c r="I109" s="29"/>
      <c r="K109" s="29">
        <v>5</v>
      </c>
      <c r="L109" s="17">
        <f t="shared" si="3"/>
        <v>0</v>
      </c>
    </row>
    <row r="110" spans="1:12" ht="15.75">
      <c r="A110" s="21" t="str">
        <f>'[1]funzioni strum.'!A110</f>
        <v>ISTITUTO COMPRENSIVO</v>
      </c>
      <c r="B110" s="21" t="str">
        <f>'[1]funzioni strum.'!B110</f>
        <v>FORENZA</v>
      </c>
      <c r="C110" s="59">
        <f>'[1]funzioni strum.'!M110</f>
        <v>4</v>
      </c>
      <c r="D110" s="29">
        <v>6</v>
      </c>
      <c r="E110" s="62">
        <f t="shared" si="2"/>
        <v>-2</v>
      </c>
      <c r="F110" s="29">
        <v>1</v>
      </c>
      <c r="G110" s="29"/>
      <c r="H110" s="29"/>
      <c r="I110" s="29"/>
      <c r="K110" s="29">
        <v>5</v>
      </c>
      <c r="L110" s="17">
        <f t="shared" si="3"/>
        <v>-1</v>
      </c>
    </row>
    <row r="111" spans="1:12" ht="15.75">
      <c r="A111" s="21" t="str">
        <f>'[1]funzioni strum.'!A111</f>
        <v>ISTITUTO COMPRENSIVO "DON BOSCO" </v>
      </c>
      <c r="B111" s="21" t="str">
        <f>'[1]funzioni strum.'!B111</f>
        <v>FRANCAVILLA</v>
      </c>
      <c r="C111" s="59">
        <f>'[1]funzioni strum.'!M111</f>
        <v>5</v>
      </c>
      <c r="D111" s="29">
        <v>6</v>
      </c>
      <c r="E111" s="62">
        <f t="shared" si="2"/>
        <v>-1</v>
      </c>
      <c r="F111" s="29">
        <v>1</v>
      </c>
      <c r="G111" s="29"/>
      <c r="H111" s="29"/>
      <c r="I111" s="29"/>
      <c r="K111" s="29">
        <v>6</v>
      </c>
      <c r="L111" s="17">
        <f t="shared" si="3"/>
        <v>0</v>
      </c>
    </row>
    <row r="112" spans="1:12" ht="15.75">
      <c r="A112" s="21" t="str">
        <f>'[1]funzioni strum.'!A112</f>
        <v>ISTITUTO COMPRENSIVO</v>
      </c>
      <c r="B112" s="21" t="str">
        <f>'[1]funzioni strum.'!B112</f>
        <v>GENZANO DI LUCANIA</v>
      </c>
      <c r="C112" s="59">
        <f>'[1]funzioni strum.'!M112</f>
        <v>5</v>
      </c>
      <c r="D112" s="29">
        <v>7</v>
      </c>
      <c r="E112" s="62">
        <f t="shared" si="2"/>
        <v>-2</v>
      </c>
      <c r="F112" s="29">
        <v>1</v>
      </c>
      <c r="G112" s="29"/>
      <c r="H112" s="29"/>
      <c r="I112" s="29">
        <v>1</v>
      </c>
      <c r="K112" s="29">
        <v>7</v>
      </c>
      <c r="L112" s="17">
        <f t="shared" si="3"/>
        <v>0</v>
      </c>
    </row>
    <row r="113" spans="1:12" ht="15.75">
      <c r="A113" s="21" t="str">
        <f>'[1]funzioni strum.'!A113</f>
        <v>ISTITUTO COMPRENSIVO</v>
      </c>
      <c r="B113" s="21" t="str">
        <f>'[1]funzioni strum.'!B113</f>
        <v>LAGONEGRO</v>
      </c>
      <c r="C113" s="59">
        <f>'[1]funzioni strum.'!M113</f>
        <v>6</v>
      </c>
      <c r="D113" s="29">
        <v>7</v>
      </c>
      <c r="E113" s="62">
        <f t="shared" si="2"/>
        <v>-1</v>
      </c>
      <c r="F113" s="29">
        <v>1</v>
      </c>
      <c r="G113" s="29"/>
      <c r="H113" s="29"/>
      <c r="I113" s="29"/>
      <c r="K113" s="29">
        <v>7</v>
      </c>
      <c r="L113" s="17">
        <f t="shared" si="3"/>
        <v>0</v>
      </c>
    </row>
    <row r="114" spans="1:12" ht="15.75">
      <c r="A114" s="21" t="str">
        <f>'[1]funzioni strum.'!A114</f>
        <v>ISTITUTO COMPRENSIVO "T.CLAPS" </v>
      </c>
      <c r="B114" s="21" t="str">
        <f>'[1]funzioni strum.'!B114</f>
        <v>LAGOPESOLE</v>
      </c>
      <c r="C114" s="59">
        <f>'[1]funzioni strum.'!M114</f>
        <v>4</v>
      </c>
      <c r="D114" s="29">
        <v>5</v>
      </c>
      <c r="E114" s="62">
        <f t="shared" si="2"/>
        <v>-1</v>
      </c>
      <c r="F114" s="29">
        <v>1</v>
      </c>
      <c r="G114" s="29"/>
      <c r="H114" s="29"/>
      <c r="I114" s="29"/>
      <c r="K114" s="29">
        <v>5</v>
      </c>
      <c r="L114" s="17">
        <f t="shared" si="3"/>
        <v>0</v>
      </c>
    </row>
    <row r="115" spans="1:12" ht="15.75">
      <c r="A115" s="21" t="str">
        <f>'[1]funzioni strum.'!A115</f>
        <v>ISTITUTO COMPRENSIVO "B.CROCE"</v>
      </c>
      <c r="B115" s="21" t="str">
        <f>'[1]funzioni strum.'!B115</f>
        <v>LATRONICO</v>
      </c>
      <c r="C115" s="59">
        <f>'[1]funzioni strum.'!M115</f>
        <v>4</v>
      </c>
      <c r="D115" s="29">
        <v>4</v>
      </c>
      <c r="E115" s="62">
        <f t="shared" si="2"/>
        <v>0</v>
      </c>
      <c r="F115" s="29"/>
      <c r="G115" s="29"/>
      <c r="H115" s="29"/>
      <c r="I115" s="29"/>
      <c r="K115" s="29">
        <v>4</v>
      </c>
      <c r="L115" s="17">
        <f t="shared" si="3"/>
        <v>0</v>
      </c>
    </row>
    <row r="116" spans="1:12" ht="15.75">
      <c r="A116" s="21" t="str">
        <f>'[1]funzioni strum.'!A116</f>
        <v>ISTITUTO COMPRENSIVO "ALFIERI" </v>
      </c>
      <c r="B116" s="21" t="str">
        <f>'[1]funzioni strum.'!B116</f>
        <v>LAURENZANA</v>
      </c>
      <c r="C116" s="59">
        <f>'[1]funzioni strum.'!M116</f>
        <v>4</v>
      </c>
      <c r="D116" s="29">
        <v>6</v>
      </c>
      <c r="E116" s="62">
        <f t="shared" si="2"/>
        <v>-2</v>
      </c>
      <c r="F116" s="29">
        <v>1</v>
      </c>
      <c r="G116" s="29"/>
      <c r="H116" s="29"/>
      <c r="I116" s="29"/>
      <c r="K116" s="29">
        <v>5</v>
      </c>
      <c r="L116" s="17">
        <f t="shared" si="3"/>
        <v>-1</v>
      </c>
    </row>
    <row r="117" spans="1:12" ht="15.75">
      <c r="A117" s="21" t="str">
        <f>'[1]funzioni strum.'!A117</f>
        <v>ISTITUTO COMPRENSIVO "GIOV. XXIII"</v>
      </c>
      <c r="B117" s="21" t="str">
        <f>'[1]funzioni strum.'!B117</f>
        <v>LAURIA</v>
      </c>
      <c r="C117" s="59">
        <f>'[1]funzioni strum.'!M117</f>
        <v>4</v>
      </c>
      <c r="D117" s="29">
        <v>4</v>
      </c>
      <c r="E117" s="62">
        <f t="shared" si="2"/>
        <v>0</v>
      </c>
      <c r="F117" s="29"/>
      <c r="G117" s="29"/>
      <c r="H117" s="29"/>
      <c r="I117" s="29"/>
      <c r="K117" s="29">
        <v>4</v>
      </c>
      <c r="L117" s="17">
        <f t="shared" si="3"/>
        <v>0</v>
      </c>
    </row>
    <row r="118" spans="1:12" ht="15.75">
      <c r="A118" s="21" t="str">
        <f>'[1]funzioni strum.'!A118</f>
        <v>ISTITUTO COMPRENSIVO "LENTINI" </v>
      </c>
      <c r="B118" s="21" t="str">
        <f>'[1]funzioni strum.'!B118</f>
        <v>LAURIA</v>
      </c>
      <c r="C118" s="59">
        <f>'[1]funzioni strum.'!M118</f>
        <v>4</v>
      </c>
      <c r="D118" s="29">
        <v>4</v>
      </c>
      <c r="E118" s="62">
        <f t="shared" si="2"/>
        <v>0</v>
      </c>
      <c r="F118" s="29"/>
      <c r="G118" s="29"/>
      <c r="H118" s="29"/>
      <c r="I118" s="29"/>
      <c r="K118" s="29">
        <v>4</v>
      </c>
      <c r="L118" s="17">
        <f t="shared" si="3"/>
        <v>0</v>
      </c>
    </row>
    <row r="119" spans="1:12" ht="15.75">
      <c r="A119" s="21" t="str">
        <f>'[1]funzioni strum.'!A119</f>
        <v>ISTITUTO COMPRENSIVO</v>
      </c>
      <c r="B119" s="21" t="str">
        <f>'[1]funzioni strum.'!B119</f>
        <v>MARATEA</v>
      </c>
      <c r="C119" s="59">
        <f>'[1]funzioni strum.'!M119</f>
        <v>4</v>
      </c>
      <c r="D119" s="29">
        <v>5</v>
      </c>
      <c r="E119" s="62">
        <f t="shared" si="2"/>
        <v>-1</v>
      </c>
      <c r="F119" s="29">
        <v>1</v>
      </c>
      <c r="G119" s="29"/>
      <c r="H119" s="29"/>
      <c r="I119" s="29"/>
      <c r="K119" s="29">
        <v>5</v>
      </c>
      <c r="L119" s="17">
        <f t="shared" si="3"/>
        <v>0</v>
      </c>
    </row>
    <row r="120" spans="1:12" ht="15.75">
      <c r="A120" s="21" t="str">
        <f>'[1]funzioni strum.'!A120</f>
        <v>ISTITUTO COMPRENSIVO</v>
      </c>
      <c r="B120" s="21" t="str">
        <f>'[1]funzioni strum.'!B120</f>
        <v>MARSICO NUOVO</v>
      </c>
      <c r="C120" s="59">
        <f>'[1]funzioni strum.'!M120</f>
        <v>4</v>
      </c>
      <c r="D120" s="29">
        <v>4</v>
      </c>
      <c r="E120" s="62">
        <f t="shared" si="2"/>
        <v>0</v>
      </c>
      <c r="F120" s="29"/>
      <c r="G120" s="29"/>
      <c r="H120" s="29"/>
      <c r="I120" s="29"/>
      <c r="K120" s="29">
        <v>4</v>
      </c>
      <c r="L120" s="17">
        <f t="shared" si="3"/>
        <v>0</v>
      </c>
    </row>
    <row r="121" spans="1:12" ht="15.75">
      <c r="A121" s="21" t="str">
        <f>'[1]funzioni strum.'!A121</f>
        <v>ISTITUTO COMPRENSIVO "BERARDI" </v>
      </c>
      <c r="B121" s="21" t="str">
        <f>'[1]funzioni strum.'!B121</f>
        <v>MELFI</v>
      </c>
      <c r="C121" s="59">
        <f>'[1]funzioni strum.'!M121</f>
        <v>4</v>
      </c>
      <c r="D121" s="29">
        <v>4</v>
      </c>
      <c r="E121" s="62">
        <f t="shared" si="2"/>
        <v>0</v>
      </c>
      <c r="F121" s="29"/>
      <c r="G121" s="29"/>
      <c r="H121" s="29"/>
      <c r="I121" s="29"/>
      <c r="K121" s="29">
        <v>4</v>
      </c>
      <c r="L121" s="17">
        <f t="shared" si="3"/>
        <v>0</v>
      </c>
    </row>
    <row r="122" spans="1:12" ht="15.75">
      <c r="A122" s="21" t="str">
        <f>'[1]funzioni strum.'!A122</f>
        <v>ISTITUTO COMPRENSIVO "FERRARA" </v>
      </c>
      <c r="B122" s="21" t="str">
        <f>'[1]funzioni strum.'!B122</f>
        <v>MELFI</v>
      </c>
      <c r="C122" s="59">
        <f>'[1]funzioni strum.'!M122</f>
        <v>5</v>
      </c>
      <c r="D122" s="29">
        <v>5</v>
      </c>
      <c r="E122" s="62">
        <f t="shared" si="2"/>
        <v>0</v>
      </c>
      <c r="F122" s="29"/>
      <c r="G122" s="29"/>
      <c r="H122" s="29"/>
      <c r="I122" s="29"/>
      <c r="K122" s="29">
        <v>5</v>
      </c>
      <c r="L122" s="17">
        <f t="shared" si="3"/>
        <v>0</v>
      </c>
    </row>
    <row r="123" spans="1:12" ht="15.75">
      <c r="A123" s="21" t="str">
        <f>'[1]funzioni strum.'!A123</f>
        <v>ISTITUTO COMPRENSIVO</v>
      </c>
      <c r="B123" s="21" t="str">
        <f>'[1]funzioni strum.'!B123</f>
        <v>MOLITERNO</v>
      </c>
      <c r="C123" s="59">
        <f>'[1]funzioni strum.'!M123</f>
        <v>4</v>
      </c>
      <c r="D123" s="29">
        <v>4</v>
      </c>
      <c r="E123" s="62">
        <f t="shared" si="2"/>
        <v>0</v>
      </c>
      <c r="F123" s="29"/>
      <c r="G123" s="29"/>
      <c r="H123" s="29"/>
      <c r="I123" s="29"/>
      <c r="K123" s="29">
        <v>4</v>
      </c>
      <c r="L123" s="17">
        <f t="shared" si="3"/>
        <v>0</v>
      </c>
    </row>
    <row r="124" spans="1:12" ht="15.75">
      <c r="A124" s="21" t="str">
        <f>'[1]funzioni strum.'!A124</f>
        <v>ISTITUTO COMPRENSIVO</v>
      </c>
      <c r="B124" s="21" t="str">
        <f>'[1]funzioni strum.'!B124</f>
        <v>MONTEMURRO</v>
      </c>
      <c r="C124" s="59">
        <f>'[1]funzioni strum.'!M124</f>
        <v>4</v>
      </c>
      <c r="D124" s="29">
        <v>3</v>
      </c>
      <c r="E124" s="62">
        <f t="shared" si="2"/>
        <v>1</v>
      </c>
      <c r="F124" s="29"/>
      <c r="G124" s="29"/>
      <c r="H124" s="29"/>
      <c r="I124" s="29"/>
      <c r="K124" s="29">
        <v>4</v>
      </c>
      <c r="L124" s="17">
        <f t="shared" si="3"/>
        <v>1</v>
      </c>
    </row>
    <row r="125" spans="1:12" ht="15.75">
      <c r="A125" s="21" t="str">
        <f>'[1]funzioni strum.'!A125</f>
        <v>ISTITUTO COMPRENSIVO "G. PASCOLI"</v>
      </c>
      <c r="B125" s="21" t="str">
        <f>'[1]funzioni strum.'!B125</f>
        <v>MURO LUCANO</v>
      </c>
      <c r="C125" s="59">
        <f>'[1]funzioni strum.'!M125</f>
        <v>4</v>
      </c>
      <c r="D125" s="29">
        <v>6</v>
      </c>
      <c r="E125" s="62">
        <f t="shared" si="2"/>
        <v>-2</v>
      </c>
      <c r="F125" s="29">
        <v>1</v>
      </c>
      <c r="G125" s="29"/>
      <c r="H125" s="29"/>
      <c r="I125" s="29"/>
      <c r="K125" s="29">
        <v>5</v>
      </c>
      <c r="L125" s="17">
        <f t="shared" si="3"/>
        <v>-1</v>
      </c>
    </row>
    <row r="126" spans="1:12" ht="15.75">
      <c r="A126" s="21" t="str">
        <f>'[1]funzioni strum.'!A126</f>
        <v>ISTITUTO COMPRENSIVO</v>
      </c>
      <c r="B126" s="21" t="str">
        <f>'[1]funzioni strum.'!B126</f>
        <v>NOEPOLI</v>
      </c>
      <c r="C126" s="59">
        <f>'[1]funzioni strum.'!M126</f>
        <v>4</v>
      </c>
      <c r="D126" s="29">
        <v>6</v>
      </c>
      <c r="E126" s="62">
        <f t="shared" si="2"/>
        <v>-2</v>
      </c>
      <c r="F126" s="29">
        <v>1</v>
      </c>
      <c r="G126" s="29"/>
      <c r="H126" s="29"/>
      <c r="I126" s="29"/>
      <c r="K126" s="29">
        <v>5</v>
      </c>
      <c r="L126" s="17">
        <f t="shared" si="3"/>
        <v>-1</v>
      </c>
    </row>
    <row r="127" spans="1:12" ht="15.75">
      <c r="A127" s="21" t="str">
        <f>'[1]funzioni strum.'!A127</f>
        <v>ISTITUTO COMPRENSIVO "GIANNONE"</v>
      </c>
      <c r="B127" s="21" t="str">
        <f>'[1]funzioni strum.'!B127</f>
        <v>OPPIDO LUCANO.</v>
      </c>
      <c r="C127" s="59">
        <f>'[1]funzioni strum.'!M127</f>
        <v>4</v>
      </c>
      <c r="D127" s="29">
        <v>4</v>
      </c>
      <c r="E127" s="62">
        <f t="shared" si="2"/>
        <v>0</v>
      </c>
      <c r="F127" s="29"/>
      <c r="G127" s="29"/>
      <c r="H127" s="29"/>
      <c r="I127" s="29"/>
      <c r="K127" s="29">
        <v>4</v>
      </c>
      <c r="L127" s="17">
        <f t="shared" si="3"/>
        <v>0</v>
      </c>
    </row>
    <row r="128" spans="1:12" ht="15.75">
      <c r="A128" s="21" t="str">
        <f>'[1]funzioni strum.'!A128</f>
        <v>ISTITUTO COMPRENSIVO "S.G. BOSCO"</v>
      </c>
      <c r="B128" s="21" t="str">
        <f>'[1]funzioni strum.'!B128</f>
        <v>PALAZZO</v>
      </c>
      <c r="C128" s="59">
        <f>'[1]funzioni strum.'!M128</f>
        <v>5</v>
      </c>
      <c r="D128" s="29">
        <v>5</v>
      </c>
      <c r="E128" s="62">
        <f t="shared" si="2"/>
        <v>0</v>
      </c>
      <c r="F128" s="29"/>
      <c r="G128" s="29"/>
      <c r="H128" s="29"/>
      <c r="I128" s="29"/>
      <c r="K128" s="29">
        <v>5</v>
      </c>
      <c r="L128" s="17">
        <f t="shared" si="3"/>
        <v>0</v>
      </c>
    </row>
    <row r="129" spans="1:12" ht="15.75">
      <c r="A129" s="21" t="str">
        <f>'[1]funzioni strum.'!A129</f>
        <v>ISTITUTO COMPRENSIVO</v>
      </c>
      <c r="B129" s="21" t="str">
        <f>'[1]funzioni strum.'!B129</f>
        <v>PATERNO</v>
      </c>
      <c r="C129" s="59">
        <f>'[1]funzioni strum.'!M129</f>
        <v>4</v>
      </c>
      <c r="D129" s="29">
        <v>4</v>
      </c>
      <c r="E129" s="62">
        <f t="shared" si="2"/>
        <v>0</v>
      </c>
      <c r="F129" s="29"/>
      <c r="G129" s="29"/>
      <c r="H129" s="29"/>
      <c r="I129" s="29"/>
      <c r="K129" s="29">
        <v>4</v>
      </c>
      <c r="L129" s="17">
        <f t="shared" si="3"/>
        <v>0</v>
      </c>
    </row>
    <row r="130" spans="1:12" ht="15.75">
      <c r="A130" s="21" t="str">
        <f>'[1]funzioni strum.'!A130</f>
        <v>ISTITUTO COMPRENSIVO "DELEDDA"</v>
      </c>
      <c r="B130" s="21" t="str">
        <f>'[1]funzioni strum.'!B130</f>
        <v>PESCOPAGANO</v>
      </c>
      <c r="C130" s="59">
        <f>'[1]funzioni strum.'!M130</f>
        <v>4</v>
      </c>
      <c r="D130" s="29">
        <v>4</v>
      </c>
      <c r="E130" s="62">
        <f t="shared" si="2"/>
        <v>0</v>
      </c>
      <c r="F130" s="29"/>
      <c r="G130" s="29"/>
      <c r="H130" s="29"/>
      <c r="I130" s="29"/>
      <c r="K130" s="29">
        <v>4</v>
      </c>
      <c r="L130" s="17">
        <f t="shared" si="3"/>
        <v>0</v>
      </c>
    </row>
    <row r="131" spans="1:12" ht="15.75">
      <c r="A131" s="21" t="str">
        <f>'[1]funzioni strum.'!A131</f>
        <v>ISTITUTO COMPRENSIVO</v>
      </c>
      <c r="B131" s="21" t="str">
        <f>'[1]funzioni strum.'!B131</f>
        <v>PICERNO</v>
      </c>
      <c r="C131" s="59">
        <f>'[1]funzioni strum.'!M131</f>
        <v>5</v>
      </c>
      <c r="D131" s="29">
        <v>3</v>
      </c>
      <c r="E131" s="62">
        <f t="shared" si="2"/>
        <v>2</v>
      </c>
      <c r="F131" s="29"/>
      <c r="G131" s="29"/>
      <c r="H131" s="29"/>
      <c r="I131" s="29">
        <v>1</v>
      </c>
      <c r="K131" s="29">
        <v>6</v>
      </c>
      <c r="L131" s="17">
        <f t="shared" si="3"/>
        <v>3</v>
      </c>
    </row>
    <row r="132" spans="1:12" ht="15.75">
      <c r="A132" s="21" t="str">
        <f>'[1]funzioni strum.'!A132</f>
        <v>ISTITUTO COMPRENSIVO</v>
      </c>
      <c r="B132" s="21" t="str">
        <f>'[1]funzioni strum.'!B132</f>
        <v>PIETRAGALLA</v>
      </c>
      <c r="C132" s="59">
        <f>'[1]funzioni strum.'!M132</f>
        <v>4</v>
      </c>
      <c r="D132" s="29">
        <v>5</v>
      </c>
      <c r="E132" s="62">
        <f t="shared" si="2"/>
        <v>-1</v>
      </c>
      <c r="F132" s="29">
        <v>1</v>
      </c>
      <c r="G132" s="29"/>
      <c r="H132" s="29"/>
      <c r="I132" s="29"/>
      <c r="K132" s="29">
        <v>5</v>
      </c>
      <c r="L132" s="17">
        <f t="shared" si="3"/>
        <v>0</v>
      </c>
    </row>
    <row r="133" spans="1:12" ht="15.75">
      <c r="A133" s="21" t="str">
        <f>'[1]funzioni strum.'!A133</f>
        <v>ISTITUTO COMPRENSIVO</v>
      </c>
      <c r="B133" s="21" t="str">
        <f>'[1]funzioni strum.'!B133</f>
        <v>PIGNOLA</v>
      </c>
      <c r="C133" s="59">
        <f>'[1]funzioni strum.'!M133</f>
        <v>6</v>
      </c>
      <c r="D133" s="29">
        <v>6</v>
      </c>
      <c r="E133" s="62">
        <f t="shared" si="2"/>
        <v>0</v>
      </c>
      <c r="F133" s="29"/>
      <c r="G133" s="29"/>
      <c r="H133" s="29"/>
      <c r="I133" s="29">
        <v>1</v>
      </c>
      <c r="K133" s="29">
        <v>7</v>
      </c>
      <c r="L133" s="17">
        <f t="shared" si="3"/>
        <v>1</v>
      </c>
    </row>
    <row r="134" spans="1:12" ht="15.75">
      <c r="A134" s="21" t="str">
        <f>'[1]funzioni strum.'!A134</f>
        <v>ISTITUTO COMPRENSIVO "MONS. CASELLE" </v>
      </c>
      <c r="B134" s="21" t="str">
        <f>'[1]funzioni strum.'!B134</f>
        <v>RAPOLLA</v>
      </c>
      <c r="C134" s="59">
        <f>'[1]funzioni strum.'!M134</f>
        <v>5</v>
      </c>
      <c r="D134" s="29">
        <v>3</v>
      </c>
      <c r="E134" s="62">
        <f t="shared" si="2"/>
        <v>2</v>
      </c>
      <c r="F134" s="29"/>
      <c r="G134" s="29"/>
      <c r="H134" s="29"/>
      <c r="I134" s="29"/>
      <c r="K134" s="29">
        <v>5</v>
      </c>
      <c r="L134" s="17">
        <f t="shared" si="3"/>
        <v>2</v>
      </c>
    </row>
    <row r="135" spans="1:12" ht="15.75">
      <c r="A135" s="21" t="str">
        <f>'[1]funzioni strum.'!A135</f>
        <v>ISTITUTO COMPRENSIVO</v>
      </c>
      <c r="B135" s="21" t="str">
        <f>'[1]funzioni strum.'!B135</f>
        <v>RIVELLO</v>
      </c>
      <c r="C135" s="59">
        <f>'[1]funzioni strum.'!M135</f>
        <v>4</v>
      </c>
      <c r="D135" s="29">
        <v>4</v>
      </c>
      <c r="E135" s="62">
        <f t="shared" si="2"/>
        <v>0</v>
      </c>
      <c r="F135" s="29"/>
      <c r="G135" s="29"/>
      <c r="H135" s="29"/>
      <c r="I135" s="29"/>
      <c r="K135" s="29">
        <v>4</v>
      </c>
      <c r="L135" s="17">
        <f t="shared" si="3"/>
        <v>0</v>
      </c>
    </row>
    <row r="136" spans="1:12" ht="15.75">
      <c r="A136" s="21" t="str">
        <f>'[1]funzioni strum.'!A136</f>
        <v>ISTITUTO COMPRENSIVO</v>
      </c>
      <c r="B136" s="21" t="str">
        <f>'[1]funzioni strum.'!B136</f>
        <v>ROTONDA</v>
      </c>
      <c r="C136" s="59">
        <f>'[1]funzioni strum.'!M136</f>
        <v>4</v>
      </c>
      <c r="D136" s="29">
        <v>4</v>
      </c>
      <c r="E136" s="62">
        <f aca="true" t="shared" si="4" ref="E136:E198">C136-D136</f>
        <v>0</v>
      </c>
      <c r="F136" s="29"/>
      <c r="G136" s="29"/>
      <c r="H136" s="29"/>
      <c r="I136" s="29"/>
      <c r="K136" s="29">
        <v>4</v>
      </c>
      <c r="L136" s="17">
        <f t="shared" si="3"/>
        <v>0</v>
      </c>
    </row>
    <row r="137" spans="1:12" ht="15.75">
      <c r="A137" s="21" t="str">
        <f>'[1]funzioni strum.'!A137</f>
        <v>ISTITUTO COMPRENSIVO "CARDUCCI" </v>
      </c>
      <c r="B137" s="21" t="str">
        <f>'[1]funzioni strum.'!B137</f>
        <v>RUOTI</v>
      </c>
      <c r="C137" s="59">
        <f>'[1]funzioni strum.'!M137</f>
        <v>4</v>
      </c>
      <c r="D137" s="29">
        <v>5</v>
      </c>
      <c r="E137" s="62">
        <f t="shared" si="4"/>
        <v>-1</v>
      </c>
      <c r="F137" s="29">
        <v>1</v>
      </c>
      <c r="G137" s="29"/>
      <c r="H137" s="29"/>
      <c r="I137" s="29"/>
      <c r="K137" s="29">
        <v>5</v>
      </c>
      <c r="L137" s="17">
        <f t="shared" si="3"/>
        <v>0</v>
      </c>
    </row>
    <row r="138" spans="1:12" ht="15.75">
      <c r="A138" s="21" t="str">
        <f>'[1]funzioni strum.'!A138</f>
        <v>ISTITUTO COMPRENSIVO</v>
      </c>
      <c r="B138" s="21" t="str">
        <f>'[1]funzioni strum.'!B138</f>
        <v>SAN FELE</v>
      </c>
      <c r="C138" s="59">
        <f>'[1]funzioni strum.'!M138</f>
        <v>4</v>
      </c>
      <c r="D138" s="29">
        <v>1</v>
      </c>
      <c r="E138" s="62">
        <f t="shared" si="4"/>
        <v>3</v>
      </c>
      <c r="F138" s="29"/>
      <c r="G138" s="29"/>
      <c r="H138" s="29"/>
      <c r="I138" s="29"/>
      <c r="K138" s="29">
        <v>4</v>
      </c>
      <c r="L138" s="17">
        <f t="shared" si="3"/>
        <v>3</v>
      </c>
    </row>
    <row r="139" spans="1:12" ht="15.75">
      <c r="A139" s="21" t="str">
        <f>'[1]funzioni strum.'!A139</f>
        <v>ISTITUTO COMPRENSIVO</v>
      </c>
      <c r="B139" s="21" t="str">
        <f>'[1]funzioni strum.'!B139</f>
        <v>SANT'ARCANGELO</v>
      </c>
      <c r="C139" s="59">
        <f>'[1]funzioni strum.'!M139</f>
        <v>4</v>
      </c>
      <c r="D139" s="29">
        <v>6</v>
      </c>
      <c r="E139" s="62">
        <f t="shared" si="4"/>
        <v>-2</v>
      </c>
      <c r="F139" s="29">
        <v>1</v>
      </c>
      <c r="G139" s="29"/>
      <c r="H139" s="29"/>
      <c r="I139" s="29"/>
      <c r="K139" s="29">
        <v>5</v>
      </c>
      <c r="L139" s="17">
        <f t="shared" si="3"/>
        <v>-1</v>
      </c>
    </row>
    <row r="140" spans="1:12" ht="15.75">
      <c r="A140" s="21" t="str">
        <f>'[1]funzioni strum.'!A140</f>
        <v>ISTITUTO COMPRENSIVO</v>
      </c>
      <c r="B140" s="21" t="str">
        <f>'[1]funzioni strum.'!B140</f>
        <v>SATRIANO DI LUCANIA</v>
      </c>
      <c r="C140" s="59">
        <f>'[1]funzioni strum.'!M140</f>
        <v>4</v>
      </c>
      <c r="D140" s="29">
        <v>5</v>
      </c>
      <c r="E140" s="62">
        <f t="shared" si="4"/>
        <v>-1</v>
      </c>
      <c r="F140" s="29">
        <v>1</v>
      </c>
      <c r="G140" s="29"/>
      <c r="H140" s="29"/>
      <c r="I140" s="29"/>
      <c r="K140" s="29">
        <v>5</v>
      </c>
      <c r="L140" s="17">
        <f t="shared" si="3"/>
        <v>0</v>
      </c>
    </row>
    <row r="141" spans="1:12" ht="15.75">
      <c r="A141" s="21" t="str">
        <f>'[1]funzioni strum.'!A141</f>
        <v>ISTITUTO COMPRENSIVO</v>
      </c>
      <c r="B141" s="21" t="str">
        <f>'[1]funzioni strum.'!B141</f>
        <v>SPINOSO</v>
      </c>
      <c r="C141" s="59">
        <f>'[1]funzioni strum.'!M141</f>
        <v>5</v>
      </c>
      <c r="D141" s="29">
        <v>7</v>
      </c>
      <c r="E141" s="62">
        <f t="shared" si="4"/>
        <v>-2</v>
      </c>
      <c r="F141" s="29">
        <v>1</v>
      </c>
      <c r="G141" s="29"/>
      <c r="H141" s="29"/>
      <c r="I141" s="29"/>
      <c r="K141" s="29">
        <v>6</v>
      </c>
      <c r="L141" s="17">
        <f t="shared" si="3"/>
        <v>-1</v>
      </c>
    </row>
    <row r="142" spans="1:12" ht="15.75">
      <c r="A142" s="21" t="str">
        <f>'[1]funzioni strum.'!A142</f>
        <v>ISTITUTO COMPRENSIVO</v>
      </c>
      <c r="B142" s="21" t="str">
        <f>'[1]funzioni strum.'!B142</f>
        <v>TERRANOVA POLLINO</v>
      </c>
      <c r="C142" s="59">
        <f>'[1]funzioni strum.'!M142</f>
        <v>4</v>
      </c>
      <c r="D142" s="29">
        <v>4</v>
      </c>
      <c r="E142" s="62">
        <f t="shared" si="4"/>
        <v>0</v>
      </c>
      <c r="F142" s="29"/>
      <c r="G142" s="29"/>
      <c r="H142" s="29"/>
      <c r="I142" s="29"/>
      <c r="K142" s="29">
        <v>4</v>
      </c>
      <c r="L142" s="17">
        <f aca="true" t="shared" si="5" ref="L142:L200">K142-D142</f>
        <v>0</v>
      </c>
    </row>
    <row r="143" spans="1:12" ht="15.75">
      <c r="A143" s="21" t="str">
        <f>'[1]funzioni strum.'!A143</f>
        <v>ISTITUTO COMPRENSIVO</v>
      </c>
      <c r="B143" s="21" t="str">
        <f>'[1]funzioni strum.'!B143</f>
        <v>TITO</v>
      </c>
      <c r="C143" s="59">
        <f>'[1]funzioni strum.'!M143</f>
        <v>5</v>
      </c>
      <c r="D143" s="29">
        <v>6</v>
      </c>
      <c r="E143" s="62">
        <f t="shared" si="4"/>
        <v>-1</v>
      </c>
      <c r="F143" s="29">
        <v>1</v>
      </c>
      <c r="G143" s="29"/>
      <c r="H143" s="29"/>
      <c r="I143" s="29"/>
      <c r="K143" s="29">
        <v>6</v>
      </c>
      <c r="L143" s="17">
        <f t="shared" si="5"/>
        <v>0</v>
      </c>
    </row>
    <row r="144" spans="1:12" ht="15.75">
      <c r="A144" s="21" t="str">
        <f>'[1]funzioni strum.'!A144</f>
        <v>ISTITUTO COMPRENSIVO</v>
      </c>
      <c r="B144" s="21" t="str">
        <f>'[1]funzioni strum.'!B144</f>
        <v>TOLVE</v>
      </c>
      <c r="C144" s="59">
        <f>'[1]funzioni strum.'!M144</f>
        <v>5</v>
      </c>
      <c r="D144" s="29">
        <v>7</v>
      </c>
      <c r="E144" s="62">
        <f t="shared" si="4"/>
        <v>-2</v>
      </c>
      <c r="F144" s="29">
        <v>1</v>
      </c>
      <c r="G144" s="29"/>
      <c r="H144" s="29"/>
      <c r="I144" s="29"/>
      <c r="K144" s="29">
        <v>6</v>
      </c>
      <c r="L144" s="17">
        <f t="shared" si="5"/>
        <v>-1</v>
      </c>
    </row>
    <row r="145" spans="1:12" ht="15.75">
      <c r="A145" s="21" t="str">
        <f>'[1]funzioni strum.'!A145</f>
        <v>ISTITUTO COMPRENSIVO "L.DA VINCI" </v>
      </c>
      <c r="B145" s="21" t="str">
        <f>'[1]funzioni strum.'!B145</f>
        <v>TRAMUTOLA</v>
      </c>
      <c r="C145" s="59">
        <f>'[1]funzioni strum.'!M145</f>
        <v>4</v>
      </c>
      <c r="D145" s="29">
        <v>6</v>
      </c>
      <c r="E145" s="62">
        <f t="shared" si="4"/>
        <v>-2</v>
      </c>
      <c r="F145" s="29">
        <v>1</v>
      </c>
      <c r="G145" s="29"/>
      <c r="H145" s="29"/>
      <c r="I145" s="29"/>
      <c r="K145" s="29">
        <v>5</v>
      </c>
      <c r="L145" s="17">
        <f t="shared" si="5"/>
        <v>-1</v>
      </c>
    </row>
    <row r="146" spans="1:12" ht="15.75">
      <c r="A146" s="21" t="str">
        <f>'[1]funzioni strum.'!A146</f>
        <v>ISTITUTO COMPRENSIVO</v>
      </c>
      <c r="B146" s="21" t="str">
        <f>'[1]funzioni strum.'!B146</f>
        <v>TRECCHINA</v>
      </c>
      <c r="C146" s="59">
        <f>'[1]funzioni strum.'!M146</f>
        <v>4</v>
      </c>
      <c r="D146" s="29">
        <v>5</v>
      </c>
      <c r="E146" s="62">
        <f t="shared" si="4"/>
        <v>-1</v>
      </c>
      <c r="F146" s="29">
        <v>1</v>
      </c>
      <c r="G146" s="29"/>
      <c r="H146" s="29"/>
      <c r="I146" s="29"/>
      <c r="K146" s="29">
        <v>5</v>
      </c>
      <c r="L146" s="17">
        <f t="shared" si="5"/>
        <v>0</v>
      </c>
    </row>
    <row r="147" spans="1:12" ht="15.75">
      <c r="A147" s="21" t="str">
        <f>'[1]funzioni strum.'!A147</f>
        <v>ISTITUTO COMPRENSIVO</v>
      </c>
      <c r="B147" s="21" t="str">
        <f>'[1]funzioni strum.'!B147</f>
        <v>VAGLIO BASILICATA</v>
      </c>
      <c r="C147" s="59">
        <f>'[1]funzioni strum.'!M147</f>
        <v>4</v>
      </c>
      <c r="D147" s="29">
        <v>6</v>
      </c>
      <c r="E147" s="62">
        <f t="shared" si="4"/>
        <v>-2</v>
      </c>
      <c r="F147" s="29">
        <v>1</v>
      </c>
      <c r="G147" s="29">
        <v>1</v>
      </c>
      <c r="H147" s="29"/>
      <c r="I147" s="29"/>
      <c r="K147" s="29">
        <v>6</v>
      </c>
      <c r="L147" s="17">
        <f t="shared" si="5"/>
        <v>0</v>
      </c>
    </row>
    <row r="148" spans="1:12" ht="15.75">
      <c r="A148" s="21" t="str">
        <f>'[1]funzioni strum.'!A148</f>
        <v>ISTITUTO COMPRENSIVO</v>
      </c>
      <c r="B148" s="21" t="str">
        <f>'[1]funzioni strum.'!B148</f>
        <v>VIETRI DI POTENZA</v>
      </c>
      <c r="C148" s="59">
        <f>'[1]funzioni strum.'!M148</f>
        <v>4</v>
      </c>
      <c r="D148" s="29">
        <v>6</v>
      </c>
      <c r="E148" s="62">
        <f t="shared" si="4"/>
        <v>-2</v>
      </c>
      <c r="F148" s="29">
        <v>1</v>
      </c>
      <c r="G148" s="29"/>
      <c r="H148" s="29"/>
      <c r="I148" s="29"/>
      <c r="K148" s="29">
        <v>5</v>
      </c>
      <c r="L148" s="17">
        <f t="shared" si="5"/>
        <v>-1</v>
      </c>
    </row>
    <row r="149" spans="1:12" ht="15.75">
      <c r="A149" s="21" t="str">
        <f>'[1]funzioni strum.'!A149</f>
        <v>ISTITUTO COMPRENSIVO</v>
      </c>
      <c r="B149" s="21" t="str">
        <f>'[1]funzioni strum.'!B149</f>
        <v>VIGGIANELLO</v>
      </c>
      <c r="C149" s="59">
        <f>'[1]funzioni strum.'!M149</f>
        <v>4</v>
      </c>
      <c r="D149" s="29">
        <v>4</v>
      </c>
      <c r="E149" s="62">
        <f t="shared" si="4"/>
        <v>0</v>
      </c>
      <c r="F149" s="29"/>
      <c r="G149" s="29"/>
      <c r="H149" s="29"/>
      <c r="I149" s="29"/>
      <c r="K149" s="29">
        <v>4</v>
      </c>
      <c r="L149" s="17">
        <f t="shared" si="5"/>
        <v>0</v>
      </c>
    </row>
    <row r="150" spans="1:12" ht="15.75">
      <c r="A150" s="21" t="str">
        <f>'[1]funzioni strum.'!A150</f>
        <v>ISTITUTO COMPRENSIVO</v>
      </c>
      <c r="B150" s="21" t="str">
        <f>'[1]funzioni strum.'!B150</f>
        <v>VIGGIANO</v>
      </c>
      <c r="C150" s="59">
        <f>'[1]funzioni strum.'!M150</f>
        <v>4</v>
      </c>
      <c r="D150" s="29">
        <v>5</v>
      </c>
      <c r="E150" s="62">
        <f t="shared" si="4"/>
        <v>-1</v>
      </c>
      <c r="F150" s="29">
        <v>1</v>
      </c>
      <c r="G150" s="29"/>
      <c r="H150" s="29"/>
      <c r="I150" s="29"/>
      <c r="K150" s="29">
        <v>5</v>
      </c>
      <c r="L150" s="17">
        <f t="shared" si="5"/>
        <v>0</v>
      </c>
    </row>
    <row r="151" spans="1:12" ht="15.75">
      <c r="A151" s="21" t="str">
        <f>'[1]funzioni strum.'!A151</f>
        <v>ISTITUTO COMPRENSIVO</v>
      </c>
      <c r="B151" s="21" t="str">
        <f>'[1]funzioni strum.'!B151</f>
        <v>VILLA D'AGRI</v>
      </c>
      <c r="C151" s="59">
        <f>'[1]funzioni strum.'!M151</f>
        <v>5</v>
      </c>
      <c r="D151" s="29">
        <v>5</v>
      </c>
      <c r="E151" s="62">
        <f t="shared" si="4"/>
        <v>0</v>
      </c>
      <c r="F151" s="29"/>
      <c r="G151" s="29"/>
      <c r="H151" s="29"/>
      <c r="I151" s="29"/>
      <c r="K151" s="29">
        <v>5</v>
      </c>
      <c r="L151" s="17">
        <f t="shared" si="5"/>
        <v>0</v>
      </c>
    </row>
    <row r="152" spans="1:12" ht="15.75">
      <c r="A152" s="21" t="str">
        <f>'[1]funzioni strum.'!A152</f>
        <v>IST.PRINC. I GRADO "VILLAREALE"</v>
      </c>
      <c r="B152" s="21" t="str">
        <f>'[1]funzioni strum.'!B152</f>
        <v>LAVELLO</v>
      </c>
      <c r="C152" s="59">
        <f>'[1]funzioni strum.'!M152</f>
        <v>3</v>
      </c>
      <c r="D152" s="29">
        <v>4</v>
      </c>
      <c r="E152" s="62">
        <f t="shared" si="4"/>
        <v>-1</v>
      </c>
      <c r="F152" s="29">
        <v>1</v>
      </c>
      <c r="G152" s="29"/>
      <c r="H152" s="29"/>
      <c r="I152" s="29"/>
      <c r="K152" s="29">
        <v>4</v>
      </c>
      <c r="L152" s="17">
        <f t="shared" si="5"/>
        <v>0</v>
      </c>
    </row>
    <row r="153" spans="1:12" ht="15.75">
      <c r="A153" s="21" t="str">
        <f>'[1]funzioni strum.'!A153</f>
        <v>IST.PRINC. I GRADO " L.SINISGALLI "</v>
      </c>
      <c r="B153" s="21" t="str">
        <f>'[1]funzioni strum.'!B153</f>
        <v>POTENZA</v>
      </c>
      <c r="C153" s="59">
        <f>'[1]funzioni strum.'!M153</f>
        <v>4</v>
      </c>
      <c r="D153" s="29">
        <v>4</v>
      </c>
      <c r="E153" s="62">
        <f t="shared" si="4"/>
        <v>0</v>
      </c>
      <c r="F153" s="29"/>
      <c r="G153" s="29"/>
      <c r="H153" s="29"/>
      <c r="I153" s="29"/>
      <c r="K153" s="29">
        <v>4</v>
      </c>
      <c r="L153" s="17">
        <f t="shared" si="5"/>
        <v>0</v>
      </c>
    </row>
    <row r="154" spans="1:12" ht="15.75">
      <c r="A154" s="21" t="str">
        <f>'[1]funzioni strum.'!A154</f>
        <v>IST.PRINC. I GRADO "A. BUSCIOLANO" </v>
      </c>
      <c r="B154" s="21" t="str">
        <f>'[1]funzioni strum.'!B154</f>
        <v>POTENZA</v>
      </c>
      <c r="C154" s="59">
        <f>'[1]funzioni strum.'!M154</f>
        <v>5</v>
      </c>
      <c r="D154" s="29">
        <v>7</v>
      </c>
      <c r="E154" s="62">
        <f t="shared" si="4"/>
        <v>-2</v>
      </c>
      <c r="F154" s="29">
        <v>1</v>
      </c>
      <c r="G154" s="29"/>
      <c r="H154" s="29"/>
      <c r="I154" s="29"/>
      <c r="K154" s="29">
        <v>6</v>
      </c>
      <c r="L154" s="17">
        <f t="shared" si="5"/>
        <v>-1</v>
      </c>
    </row>
    <row r="155" spans="1:12" ht="15.75">
      <c r="A155" s="21" t="str">
        <f>'[1]funzioni strum.'!A155</f>
        <v>IST.PRINC. I GRADO "DOMENICO SAVIO"</v>
      </c>
      <c r="B155" s="21" t="str">
        <f>'[1]funzioni strum.'!B155</f>
        <v>POTENZA</v>
      </c>
      <c r="C155" s="59">
        <f>'[1]funzioni strum.'!M155</f>
        <v>4</v>
      </c>
      <c r="D155" s="29">
        <v>5</v>
      </c>
      <c r="E155" s="62">
        <f t="shared" si="4"/>
        <v>-1</v>
      </c>
      <c r="F155" s="29">
        <v>1</v>
      </c>
      <c r="G155" s="29"/>
      <c r="H155" s="29"/>
      <c r="I155" s="29"/>
      <c r="K155" s="29">
        <v>5</v>
      </c>
      <c r="L155" s="17">
        <f t="shared" si="5"/>
        <v>0</v>
      </c>
    </row>
    <row r="156" spans="1:12" ht="15.75">
      <c r="A156" s="21" t="str">
        <f>'[1]funzioni strum.'!A156</f>
        <v>IST.PRINC. I GRADO "G. LEOPARDI"</v>
      </c>
      <c r="B156" s="21" t="str">
        <f>'[1]funzioni strum.'!B156</f>
        <v>POTENZA</v>
      </c>
      <c r="C156" s="59">
        <f>'[1]funzioni strum.'!M156</f>
        <v>3</v>
      </c>
      <c r="D156" s="29">
        <v>5</v>
      </c>
      <c r="E156" s="62">
        <f t="shared" si="4"/>
        <v>-2</v>
      </c>
      <c r="F156" s="29">
        <v>1</v>
      </c>
      <c r="G156" s="29"/>
      <c r="H156" s="29"/>
      <c r="I156" s="29"/>
      <c r="K156" s="29">
        <v>4</v>
      </c>
      <c r="L156" s="17">
        <f t="shared" si="5"/>
        <v>-1</v>
      </c>
    </row>
    <row r="157" spans="1:12" ht="15.75">
      <c r="A157" s="21" t="str">
        <f>'[1]funzioni strum.'!A157</f>
        <v>IST.PRINC. I GRADO "L. LA VISTA"</v>
      </c>
      <c r="B157" s="21" t="str">
        <f>'[1]funzioni strum.'!B157</f>
        <v>POTENZA</v>
      </c>
      <c r="C157" s="59">
        <f>'[1]funzioni strum.'!M157</f>
        <v>4</v>
      </c>
      <c r="D157" s="29">
        <v>4</v>
      </c>
      <c r="E157" s="62">
        <f t="shared" si="4"/>
        <v>0</v>
      </c>
      <c r="F157" s="29"/>
      <c r="G157" s="29"/>
      <c r="H157" s="29"/>
      <c r="I157" s="29"/>
      <c r="K157" s="29">
        <v>4</v>
      </c>
      <c r="L157" s="17">
        <f t="shared" si="5"/>
        <v>0</v>
      </c>
    </row>
    <row r="158" spans="1:12" ht="15.75">
      <c r="A158" s="21" t="str">
        <f>'[1]funzioni strum.'!A158</f>
        <v>IST.PRINC. I GRADO "M.GRANATA" </v>
      </c>
      <c r="B158" s="21" t="str">
        <f>'[1]funzioni strum.'!B158</f>
        <v>RIONERO</v>
      </c>
      <c r="C158" s="59">
        <f>'[1]funzioni strum.'!M158</f>
        <v>5</v>
      </c>
      <c r="D158" s="29">
        <v>5</v>
      </c>
      <c r="E158" s="62">
        <f t="shared" si="4"/>
        <v>0</v>
      </c>
      <c r="F158" s="29"/>
      <c r="G158" s="29"/>
      <c r="H158" s="29"/>
      <c r="I158" s="29"/>
      <c r="K158" s="29">
        <v>5</v>
      </c>
      <c r="L158" s="17">
        <f t="shared" si="5"/>
        <v>0</v>
      </c>
    </row>
    <row r="159" spans="1:12" ht="15.75">
      <c r="A159" s="21" t="str">
        <f>'[1]funzioni strum.'!A159</f>
        <v>IST.PRINC. I GRADO "N.SOLE" </v>
      </c>
      <c r="B159" s="21" t="str">
        <f>'[1]funzioni strum.'!B159</f>
        <v>SENISE</v>
      </c>
      <c r="C159" s="59">
        <f>'[1]funzioni strum.'!M159</f>
        <v>4</v>
      </c>
      <c r="D159" s="29">
        <v>6</v>
      </c>
      <c r="E159" s="62">
        <f t="shared" si="4"/>
        <v>-2</v>
      </c>
      <c r="F159" s="29">
        <v>1</v>
      </c>
      <c r="G159" s="29"/>
      <c r="H159" s="29"/>
      <c r="I159" s="29"/>
      <c r="K159" s="29">
        <v>5</v>
      </c>
      <c r="L159" s="17">
        <f t="shared" si="5"/>
        <v>-1</v>
      </c>
    </row>
    <row r="160" spans="1:12" ht="15.75">
      <c r="A160" s="21" t="str">
        <f>'[1]funzioni strum.'!A160</f>
        <v>IST.PRINC. I GRADO "DE LUCA" </v>
      </c>
      <c r="B160" s="21" t="str">
        <f>'[1]funzioni strum.'!B160</f>
        <v>VENOSA</v>
      </c>
      <c r="C160" s="59">
        <f>'[1]funzioni strum.'!M160</f>
        <v>3</v>
      </c>
      <c r="D160" s="29">
        <v>3</v>
      </c>
      <c r="E160" s="62">
        <f t="shared" si="4"/>
        <v>0</v>
      </c>
      <c r="F160" s="29"/>
      <c r="G160" s="29"/>
      <c r="H160" s="29"/>
      <c r="I160" s="29"/>
      <c r="K160" s="29">
        <v>3</v>
      </c>
      <c r="L160" s="17">
        <f t="shared" si="5"/>
        <v>0</v>
      </c>
    </row>
    <row r="161" spans="1:12" ht="15.75">
      <c r="A161" s="21" t="str">
        <f>'[1]funzioni strum.'!A161</f>
        <v>ISTITUTO SUPERIORE "E. MAIORANA"</v>
      </c>
      <c r="B161" s="21" t="str">
        <f>'[1]funzioni strum.'!B161</f>
        <v>GENZANO DI LUCANIA</v>
      </c>
      <c r="C161" s="59">
        <f>'[1]funzioni strum.'!M161</f>
        <v>5</v>
      </c>
      <c r="D161" s="29">
        <v>6</v>
      </c>
      <c r="E161" s="62">
        <f t="shared" si="4"/>
        <v>-1</v>
      </c>
      <c r="F161" s="29">
        <v>1</v>
      </c>
      <c r="G161" s="29"/>
      <c r="H161" s="29"/>
      <c r="I161" s="29"/>
      <c r="K161" s="29">
        <v>6</v>
      </c>
      <c r="L161" s="17">
        <f t="shared" si="5"/>
        <v>0</v>
      </c>
    </row>
    <row r="162" spans="1:12" ht="15.75">
      <c r="A162" s="21" t="str">
        <f>'[1]funzioni strum.'!A162</f>
        <v>ISTITUTO SUPERIORE "DE SARLO"</v>
      </c>
      <c r="B162" s="21" t="str">
        <f>'[1]funzioni strum.'!B162</f>
        <v>LAGONEGRO</v>
      </c>
      <c r="C162" s="59">
        <f>'[1]funzioni strum.'!M162</f>
        <v>5</v>
      </c>
      <c r="D162" s="29">
        <v>6</v>
      </c>
      <c r="E162" s="62">
        <f t="shared" si="4"/>
        <v>-1</v>
      </c>
      <c r="F162" s="29">
        <v>1</v>
      </c>
      <c r="G162" s="29"/>
      <c r="H162" s="29"/>
      <c r="I162" s="29"/>
      <c r="K162" s="29">
        <v>6</v>
      </c>
      <c r="L162" s="17">
        <f t="shared" si="5"/>
        <v>0</v>
      </c>
    </row>
    <row r="163" spans="1:12" ht="15.75">
      <c r="A163" s="21" t="str">
        <f>'[1]funzioni strum.'!A163</f>
        <v>ITCG "D'ALESSANDRO"</v>
      </c>
      <c r="B163" s="21" t="str">
        <f>'[1]funzioni strum.'!B163</f>
        <v>LAGONEGRO</v>
      </c>
      <c r="C163" s="59">
        <f>'[1]funzioni strum.'!M163</f>
        <v>4</v>
      </c>
      <c r="D163" s="29">
        <v>5</v>
      </c>
      <c r="E163" s="62">
        <f t="shared" si="4"/>
        <v>-1</v>
      </c>
      <c r="F163" s="29">
        <v>1</v>
      </c>
      <c r="G163" s="29"/>
      <c r="H163" s="29"/>
      <c r="I163" s="29"/>
      <c r="K163" s="29">
        <v>5</v>
      </c>
      <c r="L163" s="17">
        <f t="shared" si="5"/>
        <v>0</v>
      </c>
    </row>
    <row r="164" spans="1:12" ht="15.75">
      <c r="A164" s="21" t="str">
        <f>'[1]funzioni strum.'!A164</f>
        <v>ISTITUTO SUPERIORE "RUGGERO"</v>
      </c>
      <c r="B164" s="21" t="str">
        <f>'[1]funzioni strum.'!B164</f>
        <v>LAURIA</v>
      </c>
      <c r="C164" s="59">
        <f>'[1]funzioni strum.'!M164</f>
        <v>4</v>
      </c>
      <c r="D164" s="29">
        <v>6</v>
      </c>
      <c r="E164" s="62">
        <f t="shared" si="4"/>
        <v>-2</v>
      </c>
      <c r="F164" s="29">
        <v>1</v>
      </c>
      <c r="G164" s="29"/>
      <c r="H164" s="29"/>
      <c r="I164" s="29"/>
      <c r="K164" s="29">
        <v>5</v>
      </c>
      <c r="L164" s="17">
        <f t="shared" si="5"/>
        <v>-1</v>
      </c>
    </row>
    <row r="165" spans="1:12" ht="15.75">
      <c r="A165" s="21" t="str">
        <f>'[1]funzioni strum.'!A165</f>
        <v>ISTITUTO SUPERIORE "MIRAGLIA"</v>
      </c>
      <c r="B165" s="21" t="str">
        <f>'[1]funzioni strum.'!B165</f>
        <v>LAURIA</v>
      </c>
      <c r="C165" s="59">
        <f>'[1]funzioni strum.'!M165</f>
        <v>5</v>
      </c>
      <c r="D165" s="29">
        <v>5</v>
      </c>
      <c r="E165" s="62">
        <f t="shared" si="4"/>
        <v>0</v>
      </c>
      <c r="F165" s="29"/>
      <c r="G165" s="29"/>
      <c r="H165" s="29"/>
      <c r="I165" s="29"/>
      <c r="K165" s="29">
        <v>5</v>
      </c>
      <c r="L165" s="17">
        <f t="shared" si="5"/>
        <v>0</v>
      </c>
    </row>
    <row r="166" spans="1:12" ht="15.75">
      <c r="A166" s="21" t="str">
        <f>'[1]funzioni strum.'!A166</f>
        <v>ISTITUTO SUPERIORE "SOLIMENE"</v>
      </c>
      <c r="B166" s="21" t="str">
        <f>'[1]funzioni strum.'!B166</f>
        <v>LAVELLO</v>
      </c>
      <c r="C166" s="59">
        <f>'[1]funzioni strum.'!M166</f>
        <v>4</v>
      </c>
      <c r="D166" s="29">
        <v>5</v>
      </c>
      <c r="E166" s="62">
        <f t="shared" si="4"/>
        <v>-1</v>
      </c>
      <c r="F166" s="29">
        <v>1</v>
      </c>
      <c r="G166" s="29"/>
      <c r="H166" s="29"/>
      <c r="I166" s="29"/>
      <c r="K166" s="29">
        <v>5</v>
      </c>
      <c r="L166" s="17">
        <f t="shared" si="5"/>
        <v>0</v>
      </c>
    </row>
    <row r="167" spans="1:12" ht="15.75">
      <c r="A167" s="21" t="str">
        <f>'[1]funzioni strum.'!A167</f>
        <v>ISTITUTO SUPERIORE</v>
      </c>
      <c r="B167" s="21" t="str">
        <f>'[1]funzioni strum.'!B167</f>
        <v>MARATEA</v>
      </c>
      <c r="C167" s="59">
        <f>'[1]funzioni strum.'!M167</f>
        <v>6</v>
      </c>
      <c r="D167" s="29">
        <v>6</v>
      </c>
      <c r="E167" s="62">
        <f t="shared" si="4"/>
        <v>0</v>
      </c>
      <c r="F167" s="29"/>
      <c r="G167" s="29"/>
      <c r="H167" s="29"/>
      <c r="I167" s="29"/>
      <c r="K167" s="29">
        <v>6</v>
      </c>
      <c r="L167" s="17">
        <f t="shared" si="5"/>
        <v>0</v>
      </c>
    </row>
    <row r="168" spans="1:12" ht="15.75">
      <c r="A168" s="21" t="str">
        <f>'[1]funzioni strum.'!A168</f>
        <v>LICEO SCIENTIFICO "G. PEANO"</v>
      </c>
      <c r="B168" s="21" t="str">
        <f>'[1]funzioni strum.'!B168</f>
        <v>MARSICO NUOVO</v>
      </c>
      <c r="C168" s="59">
        <f>'[1]funzioni strum.'!M168</f>
        <v>5</v>
      </c>
      <c r="D168" s="29">
        <v>5</v>
      </c>
      <c r="E168" s="62">
        <f t="shared" si="4"/>
        <v>0</v>
      </c>
      <c r="F168" s="29"/>
      <c r="G168" s="29"/>
      <c r="H168" s="29"/>
      <c r="I168" s="29"/>
      <c r="K168" s="29">
        <v>5</v>
      </c>
      <c r="L168" s="17">
        <f t="shared" si="5"/>
        <v>0</v>
      </c>
    </row>
    <row r="169" spans="1:12" ht="15.75">
      <c r="A169" s="21" t="str">
        <f>'[1]funzioni strum.'!A169</f>
        <v>ISTITUTO SUPERIORE</v>
      </c>
      <c r="B169" s="21" t="str">
        <f>'[1]funzioni strum.'!B169</f>
        <v>MARSICO VETERE VILLA D'AGRI</v>
      </c>
      <c r="C169" s="59">
        <f>'[1]funzioni strum.'!M169</f>
        <v>4</v>
      </c>
      <c r="D169" s="29">
        <v>4</v>
      </c>
      <c r="E169" s="62">
        <f t="shared" si="4"/>
        <v>0</v>
      </c>
      <c r="F169" s="29"/>
      <c r="G169" s="29"/>
      <c r="H169" s="29"/>
      <c r="I169" s="29"/>
      <c r="K169" s="29">
        <v>4</v>
      </c>
      <c r="L169" s="17">
        <f t="shared" si="5"/>
        <v>0</v>
      </c>
    </row>
    <row r="170" spans="1:12" ht="15.75">
      <c r="A170" s="21" t="str">
        <f>'[1]funzioni strum.'!A170</f>
        <v>ISTITUTO SUPERIORE "TENENTE R. RIGHETTI"</v>
      </c>
      <c r="B170" s="21" t="str">
        <f>'[1]funzioni strum.'!B170</f>
        <v>MELFI</v>
      </c>
      <c r="C170" s="59">
        <f>'[1]funzioni strum.'!M170</f>
        <v>6</v>
      </c>
      <c r="D170" s="29">
        <v>4</v>
      </c>
      <c r="E170" s="62">
        <f t="shared" si="4"/>
        <v>2</v>
      </c>
      <c r="F170" s="29"/>
      <c r="G170" s="29"/>
      <c r="H170" s="29"/>
      <c r="I170" s="29"/>
      <c r="K170" s="29">
        <v>6</v>
      </c>
      <c r="L170" s="17">
        <f t="shared" si="5"/>
        <v>2</v>
      </c>
    </row>
    <row r="171" spans="1:12" ht="15.75">
      <c r="A171" s="21" t="str">
        <f>'[1]funzioni strum.'!A171</f>
        <v>LICEO SCIENTIFICO "FEDERICO II DI SVEVIA"</v>
      </c>
      <c r="B171" s="21" t="str">
        <f>'[1]funzioni strum.'!B171</f>
        <v>MELFI</v>
      </c>
      <c r="C171" s="59">
        <f>'[1]funzioni strum.'!M171</f>
        <v>4</v>
      </c>
      <c r="D171" s="29">
        <v>5</v>
      </c>
      <c r="E171" s="62">
        <f t="shared" si="4"/>
        <v>-1</v>
      </c>
      <c r="F171" s="29">
        <v>1</v>
      </c>
      <c r="G171" s="29"/>
      <c r="H171" s="29"/>
      <c r="I171" s="29"/>
      <c r="K171" s="29">
        <v>5</v>
      </c>
      <c r="L171" s="17">
        <f t="shared" si="5"/>
        <v>0</v>
      </c>
    </row>
    <row r="172" spans="1:12" ht="15.75">
      <c r="A172" s="21" t="str">
        <f>'[1]funzioni strum.'!A172</f>
        <v>IPSSAR</v>
      </c>
      <c r="B172" s="21" t="str">
        <f>'[1]funzioni strum.'!B172</f>
        <v>MELFI</v>
      </c>
      <c r="C172" s="59">
        <f>'[1]funzioni strum.'!M172</f>
        <v>4</v>
      </c>
      <c r="D172" s="29">
        <v>6</v>
      </c>
      <c r="E172" s="62">
        <f t="shared" si="4"/>
        <v>-2</v>
      </c>
      <c r="F172" s="29">
        <v>1</v>
      </c>
      <c r="G172" s="29"/>
      <c r="H172" s="29"/>
      <c r="I172" s="29"/>
      <c r="K172" s="29">
        <v>5</v>
      </c>
      <c r="L172" s="17">
        <f t="shared" si="5"/>
        <v>-1</v>
      </c>
    </row>
    <row r="173" spans="1:12" ht="15.75">
      <c r="A173" s="21" t="str">
        <f>'[1]funzioni strum.'!A173</f>
        <v>IST TEC COMM. E PER GEOM. "GASPARRINI"</v>
      </c>
      <c r="B173" s="21" t="str">
        <f>'[1]funzioni strum.'!B173</f>
        <v>MELFI</v>
      </c>
      <c r="C173" s="59">
        <f>'[1]funzioni strum.'!M173</f>
        <v>5</v>
      </c>
      <c r="D173" s="29">
        <v>6</v>
      </c>
      <c r="E173" s="62">
        <f t="shared" si="4"/>
        <v>-1</v>
      </c>
      <c r="F173" s="29">
        <v>1</v>
      </c>
      <c r="G173" s="29"/>
      <c r="H173" s="29"/>
      <c r="I173" s="29"/>
      <c r="K173" s="29">
        <v>6</v>
      </c>
      <c r="L173" s="17">
        <f t="shared" si="5"/>
        <v>0</v>
      </c>
    </row>
    <row r="174" spans="1:12" ht="15.75">
      <c r="A174" s="21" t="str">
        <f>'[1]funzioni strum.'!A174</f>
        <v>ITCG "PETRUCCELLI"</v>
      </c>
      <c r="B174" s="21" t="str">
        <f>'[1]funzioni strum.'!B174</f>
        <v>MOLITERNO</v>
      </c>
      <c r="C174" s="59">
        <f>'[1]funzioni strum.'!M174</f>
        <v>3</v>
      </c>
      <c r="D174" s="29">
        <v>5</v>
      </c>
      <c r="E174" s="62">
        <f t="shared" si="4"/>
        <v>-2</v>
      </c>
      <c r="F174" s="29">
        <v>1</v>
      </c>
      <c r="G174" s="29"/>
      <c r="H174" s="29"/>
      <c r="I174" s="29"/>
      <c r="K174" s="29">
        <v>4</v>
      </c>
      <c r="L174" s="17">
        <f t="shared" si="5"/>
        <v>-1</v>
      </c>
    </row>
    <row r="175" spans="1:12" ht="15.75">
      <c r="A175" s="21" t="str">
        <f>'[1]funzioni strum.'!A175</f>
        <v>IST PROF INDUSTRIA E ARTIGIANATO</v>
      </c>
      <c r="B175" s="21" t="str">
        <f>'[1]funzioni strum.'!B175</f>
        <v>MOLITERNO</v>
      </c>
      <c r="C175" s="59">
        <f>'[1]funzioni strum.'!M175</f>
        <v>3</v>
      </c>
      <c r="D175" s="29">
        <v>4</v>
      </c>
      <c r="E175" s="62">
        <f t="shared" si="4"/>
        <v>-1</v>
      </c>
      <c r="F175" s="29">
        <v>1</v>
      </c>
      <c r="G175" s="29"/>
      <c r="H175" s="29"/>
      <c r="I175" s="29"/>
      <c r="K175" s="29">
        <v>4</v>
      </c>
      <c r="L175" s="17">
        <f t="shared" si="5"/>
        <v>0</v>
      </c>
    </row>
    <row r="176" spans="1:12" ht="15.75">
      <c r="A176" s="21" t="str">
        <f>'[1]funzioni strum.'!A176</f>
        <v>ISTITUTO SUPERIORE "FERMI"</v>
      </c>
      <c r="B176" s="21" t="str">
        <f>'[1]funzioni strum.'!B176</f>
        <v>MURO LUCANO</v>
      </c>
      <c r="C176" s="59">
        <f>'[1]funzioni strum.'!M176</f>
        <v>4</v>
      </c>
      <c r="D176" s="29">
        <v>4</v>
      </c>
      <c r="E176" s="62">
        <f t="shared" si="4"/>
        <v>0</v>
      </c>
      <c r="F176" s="29"/>
      <c r="G176" s="29"/>
      <c r="H176" s="29"/>
      <c r="I176" s="29"/>
      <c r="K176" s="29">
        <v>4</v>
      </c>
      <c r="L176" s="17">
        <f t="shared" si="5"/>
        <v>0</v>
      </c>
    </row>
    <row r="177" spans="1:12" ht="15.75">
      <c r="A177" s="21" t="str">
        <f>'[1]funzioni strum.'!A177</f>
        <v>ITCG "D'ERRICO"</v>
      </c>
      <c r="B177" s="21" t="str">
        <f>'[1]funzioni strum.'!B177</f>
        <v>PALAZZO</v>
      </c>
      <c r="C177" s="59">
        <f>'[1]funzioni strum.'!M177</f>
        <v>3</v>
      </c>
      <c r="D177" s="29">
        <v>4</v>
      </c>
      <c r="E177" s="62">
        <f t="shared" si="4"/>
        <v>-1</v>
      </c>
      <c r="F177" s="29">
        <v>1</v>
      </c>
      <c r="G177" s="29"/>
      <c r="H177" s="29"/>
      <c r="I177" s="29"/>
      <c r="K177" s="29">
        <v>4</v>
      </c>
      <c r="L177" s="17">
        <f t="shared" si="5"/>
        <v>0</v>
      </c>
    </row>
    <row r="178" spans="1:12" ht="15.75">
      <c r="A178" s="21" t="str">
        <f>'[1]funzioni strum.'!A178</f>
        <v>ISTITUTO D'ARTE</v>
      </c>
      <c r="B178" s="21" t="str">
        <f>'[1]funzioni strum.'!B178</f>
        <v>POTENZA</v>
      </c>
      <c r="C178" s="59">
        <f>'[1]funzioni strum.'!M178</f>
        <v>3</v>
      </c>
      <c r="D178" s="29">
        <v>4</v>
      </c>
      <c r="E178" s="62">
        <f t="shared" si="4"/>
        <v>-1</v>
      </c>
      <c r="F178" s="29">
        <v>1</v>
      </c>
      <c r="G178" s="29"/>
      <c r="H178" s="29"/>
      <c r="I178" s="29"/>
      <c r="K178" s="29">
        <v>4</v>
      </c>
      <c r="L178" s="17">
        <f t="shared" si="5"/>
        <v>0</v>
      </c>
    </row>
    <row r="179" spans="1:12" ht="15.75">
      <c r="A179" s="21" t="str">
        <f>'[1]funzioni strum.'!A179</f>
        <v>ISTITUTO MAGISTRALE "E. GIANTURCO"</v>
      </c>
      <c r="B179" s="21" t="str">
        <f>'[1]funzioni strum.'!B179</f>
        <v>POTENZA</v>
      </c>
      <c r="C179" s="59">
        <f>'[1]funzioni strum.'!M179</f>
        <v>4</v>
      </c>
      <c r="D179" s="29">
        <v>5</v>
      </c>
      <c r="E179" s="62">
        <f t="shared" si="4"/>
        <v>-1</v>
      </c>
      <c r="F179" s="29">
        <v>1</v>
      </c>
      <c r="G179" s="29"/>
      <c r="H179" s="29"/>
      <c r="I179" s="29"/>
      <c r="K179" s="29">
        <v>5</v>
      </c>
      <c r="L179" s="17">
        <f t="shared" si="5"/>
        <v>0</v>
      </c>
    </row>
    <row r="180" spans="1:12" ht="15.75">
      <c r="A180" s="21" t="str">
        <f>'[1]funzioni strum.'!A180</f>
        <v>ISTITUTO SUPERIORE "G. FALCONE"</v>
      </c>
      <c r="B180" s="21" t="str">
        <f>'[1]funzioni strum.'!B180</f>
        <v>POTENZA</v>
      </c>
      <c r="C180" s="59">
        <f>'[1]funzioni strum.'!M180</f>
        <v>4</v>
      </c>
      <c r="D180" s="29">
        <v>5</v>
      </c>
      <c r="E180" s="62">
        <f t="shared" si="4"/>
        <v>-1</v>
      </c>
      <c r="F180" s="29">
        <v>1</v>
      </c>
      <c r="G180" s="29"/>
      <c r="H180" s="29"/>
      <c r="I180" s="29"/>
      <c r="K180" s="29">
        <v>5</v>
      </c>
      <c r="L180" s="17">
        <f t="shared" si="5"/>
        <v>0</v>
      </c>
    </row>
    <row r="181" spans="1:12" ht="15.75">
      <c r="A181" s="21" t="str">
        <f>'[1]funzioni strum.'!A181</f>
        <v>ISTITUTO TECNICO COMM.LE "DA VINCI"</v>
      </c>
      <c r="B181" s="21" t="str">
        <f>'[1]funzioni strum.'!B181</f>
        <v>POTENZA</v>
      </c>
      <c r="C181" s="59">
        <f>'[1]funzioni strum.'!M181</f>
        <v>5</v>
      </c>
      <c r="D181" s="29">
        <v>6</v>
      </c>
      <c r="E181" s="62">
        <f t="shared" si="4"/>
        <v>-1</v>
      </c>
      <c r="F181" s="29">
        <v>1</v>
      </c>
      <c r="G181" s="29"/>
      <c r="H181" s="29">
        <v>1</v>
      </c>
      <c r="I181" s="29"/>
      <c r="K181" s="29">
        <v>7</v>
      </c>
      <c r="L181" s="17">
        <f t="shared" si="5"/>
        <v>1</v>
      </c>
    </row>
    <row r="182" spans="1:12" ht="15.75">
      <c r="A182" s="21" t="str">
        <f>'[1]funzioni strum.'!A182</f>
        <v>ISTITUTO TECNICO COMM.LE "NITTI"</v>
      </c>
      <c r="B182" s="21" t="str">
        <f>'[1]funzioni strum.'!B182</f>
        <v>POTENZA</v>
      </c>
      <c r="C182" s="59">
        <f>'[1]funzioni strum.'!M182</f>
        <v>5</v>
      </c>
      <c r="D182" s="29">
        <v>5</v>
      </c>
      <c r="E182" s="62">
        <f t="shared" si="4"/>
        <v>0</v>
      </c>
      <c r="F182" s="29"/>
      <c r="G182" s="29"/>
      <c r="H182" s="29">
        <v>1</v>
      </c>
      <c r="I182" s="29"/>
      <c r="K182" s="29">
        <v>6</v>
      </c>
      <c r="L182" s="17">
        <f t="shared" si="5"/>
        <v>1</v>
      </c>
    </row>
    <row r="183" spans="1:12" ht="15.75">
      <c r="A183" s="21" t="str">
        <f>'[1]funzioni strum.'!A183</f>
        <v>ITIS "A. EINSTEIN"</v>
      </c>
      <c r="B183" s="21" t="str">
        <f>'[1]funzioni strum.'!B183</f>
        <v>POTENZA</v>
      </c>
      <c r="C183" s="59">
        <f>'[1]funzioni strum.'!M183</f>
        <v>5</v>
      </c>
      <c r="D183" s="29">
        <v>1</v>
      </c>
      <c r="E183" s="62">
        <f t="shared" si="4"/>
        <v>4</v>
      </c>
      <c r="F183" s="29"/>
      <c r="G183" s="29"/>
      <c r="H183" s="29">
        <v>1</v>
      </c>
      <c r="I183" s="29"/>
      <c r="K183" s="29">
        <v>6</v>
      </c>
      <c r="L183" s="17">
        <f t="shared" si="5"/>
        <v>5</v>
      </c>
    </row>
    <row r="184" spans="1:12" ht="15.75">
      <c r="A184" s="21" t="str">
        <f>'[1]funzioni strum.'!A184</f>
        <v>LICEO CLASSICO "Q. ORAZIO FLACCO"</v>
      </c>
      <c r="B184" s="21" t="str">
        <f>'[1]funzioni strum.'!B184</f>
        <v>POTENZA</v>
      </c>
      <c r="C184" s="59">
        <f>'[1]funzioni strum.'!M184</f>
        <v>4</v>
      </c>
      <c r="D184" s="29">
        <v>5</v>
      </c>
      <c r="E184" s="62">
        <f t="shared" si="4"/>
        <v>-1</v>
      </c>
      <c r="F184" s="29">
        <v>1</v>
      </c>
      <c r="G184" s="29"/>
      <c r="H184" s="29"/>
      <c r="I184" s="29"/>
      <c r="K184" s="29">
        <v>5</v>
      </c>
      <c r="L184" s="17">
        <f t="shared" si="5"/>
        <v>0</v>
      </c>
    </row>
    <row r="185" spans="1:12" ht="15.75">
      <c r="A185" s="21" t="str">
        <f>'[1]funzioni strum.'!A185</f>
        <v>LICEO SCIENTIFICO "G. GALILEI"</v>
      </c>
      <c r="B185" s="21" t="str">
        <f>'[1]funzioni strum.'!B185</f>
        <v>POTENZA</v>
      </c>
      <c r="C185" s="59">
        <v>6</v>
      </c>
      <c r="D185" s="29"/>
      <c r="E185" s="62"/>
      <c r="F185" s="29"/>
      <c r="G185" s="29"/>
      <c r="H185" s="64"/>
      <c r="I185" s="29"/>
      <c r="K185" s="29">
        <v>6</v>
      </c>
      <c r="L185" s="17">
        <f t="shared" si="5"/>
        <v>6</v>
      </c>
    </row>
    <row r="186" spans="1:12" ht="15.75">
      <c r="A186" s="21" t="s">
        <v>217</v>
      </c>
      <c r="B186" s="21" t="str">
        <f>'[1]funzioni strum.'!B184</f>
        <v>POTENZA</v>
      </c>
      <c r="C186" s="59">
        <v>3</v>
      </c>
      <c r="D186" s="29"/>
      <c r="E186" s="62"/>
      <c r="F186" s="29"/>
      <c r="G186" s="29"/>
      <c r="H186" s="64"/>
      <c r="I186" s="29"/>
      <c r="K186" s="29">
        <v>3</v>
      </c>
      <c r="L186" s="17">
        <f>K186-D186</f>
        <v>3</v>
      </c>
    </row>
    <row r="187" spans="1:12" ht="15.75">
      <c r="A187" s="21" t="str">
        <f>'[1]funzioni strum.'!A186</f>
        <v>IPAA</v>
      </c>
      <c r="B187" s="21" t="str">
        <f>'[1]funzioni strum.'!B186</f>
        <v>POTENZA</v>
      </c>
      <c r="C187" s="59">
        <f>'[1]funzioni strum.'!M186</f>
        <v>7</v>
      </c>
      <c r="D187" s="29">
        <v>8</v>
      </c>
      <c r="E187" s="62">
        <f t="shared" si="4"/>
        <v>-1</v>
      </c>
      <c r="F187" s="29">
        <v>1</v>
      </c>
      <c r="G187" s="29"/>
      <c r="H187" s="29"/>
      <c r="I187" s="29"/>
      <c r="K187" s="29">
        <v>8</v>
      </c>
      <c r="L187" s="17">
        <f t="shared" si="5"/>
        <v>0</v>
      </c>
    </row>
    <row r="188" spans="1:12" ht="15.75">
      <c r="A188" s="21" t="str">
        <f>'[1]funzioni strum.'!A187</f>
        <v>IPSSAR</v>
      </c>
      <c r="B188" s="21" t="str">
        <f>'[1]funzioni strum.'!B187</f>
        <v>POTENZA</v>
      </c>
      <c r="C188" s="59">
        <f>'[1]funzioni strum.'!M187</f>
        <v>8</v>
      </c>
      <c r="D188" s="29">
        <v>9</v>
      </c>
      <c r="E188" s="62">
        <f t="shared" si="4"/>
        <v>-1</v>
      </c>
      <c r="F188" s="29">
        <v>1</v>
      </c>
      <c r="G188" s="29"/>
      <c r="H188" s="29">
        <v>1</v>
      </c>
      <c r="I188" s="29"/>
      <c r="K188" s="29">
        <v>10</v>
      </c>
      <c r="L188" s="17">
        <f t="shared" si="5"/>
        <v>1</v>
      </c>
    </row>
    <row r="189" spans="1:12" ht="15.75">
      <c r="A189" s="21" t="str">
        <f>'[1]funzioni strum.'!A188</f>
        <v>IST PROF INDUSTRIA E ARTIGIANATO</v>
      </c>
      <c r="B189" s="21" t="str">
        <f>'[1]funzioni strum.'!B188</f>
        <v>POTENZA</v>
      </c>
      <c r="C189" s="59">
        <f>'[1]funzioni strum.'!M188</f>
        <v>4</v>
      </c>
      <c r="D189" s="29">
        <v>4</v>
      </c>
      <c r="E189" s="62">
        <f t="shared" si="4"/>
        <v>0</v>
      </c>
      <c r="F189" s="29"/>
      <c r="G189" s="29"/>
      <c r="H189" s="29"/>
      <c r="I189" s="29"/>
      <c r="K189" s="29">
        <v>4</v>
      </c>
      <c r="L189" s="17">
        <f t="shared" si="5"/>
        <v>0</v>
      </c>
    </row>
    <row r="190" spans="1:12" ht="15.75">
      <c r="A190" s="21" t="str">
        <f>'[1]funzioni strum.'!A189</f>
        <v>IST. TECN. PER GEOMETRI "DE LORENZO"</v>
      </c>
      <c r="B190" s="21" t="str">
        <f>'[1]funzioni strum.'!B189</f>
        <v>POTENZA</v>
      </c>
      <c r="C190" s="59">
        <f>'[1]funzioni strum.'!M189</f>
        <v>3</v>
      </c>
      <c r="D190" s="29">
        <v>2</v>
      </c>
      <c r="E190" s="62">
        <f t="shared" si="4"/>
        <v>1</v>
      </c>
      <c r="F190" s="29"/>
      <c r="G190" s="29"/>
      <c r="H190" s="29"/>
      <c r="I190" s="29"/>
      <c r="K190" s="29">
        <v>3</v>
      </c>
      <c r="L190" s="17">
        <f t="shared" si="5"/>
        <v>1</v>
      </c>
    </row>
    <row r="191" spans="1:12" ht="15.75">
      <c r="A191" s="21" t="str">
        <f>'[1]funzioni strum.'!A190</f>
        <v>ISTITUTO SUPERIORE CARLO LEVI</v>
      </c>
      <c r="B191" s="21" t="str">
        <f>'[1]funzioni strum.'!B190</f>
        <v>RIONERO IN VULTURE</v>
      </c>
      <c r="C191" s="59">
        <f>'[1]funzioni strum.'!M190</f>
        <v>4</v>
      </c>
      <c r="D191" s="29">
        <v>5</v>
      </c>
      <c r="E191" s="62">
        <f t="shared" si="4"/>
        <v>-1</v>
      </c>
      <c r="F191" s="29">
        <v>1</v>
      </c>
      <c r="G191" s="29"/>
      <c r="H191" s="29"/>
      <c r="I191" s="29"/>
      <c r="K191" s="29">
        <v>5</v>
      </c>
      <c r="L191" s="17">
        <f t="shared" si="5"/>
        <v>0</v>
      </c>
    </row>
    <row r="192" spans="1:12" ht="15.75">
      <c r="A192" s="21" t="str">
        <f>'[1]funzioni strum.'!A191</f>
        <v>ISTITUTO SUPERIORE G. FORTUNATO</v>
      </c>
      <c r="B192" s="21" t="str">
        <f>'[1]funzioni strum.'!B191</f>
        <v>RIONERO IN VULTURE</v>
      </c>
      <c r="C192" s="59">
        <f>'[1]funzioni strum.'!M191</f>
        <v>5</v>
      </c>
      <c r="D192" s="29">
        <v>6</v>
      </c>
      <c r="E192" s="62">
        <f t="shared" si="4"/>
        <v>-1</v>
      </c>
      <c r="F192" s="29">
        <v>1</v>
      </c>
      <c r="G192" s="29"/>
      <c r="H192" s="29"/>
      <c r="I192" s="29"/>
      <c r="K192" s="29">
        <v>6</v>
      </c>
      <c r="L192" s="17">
        <f t="shared" si="5"/>
        <v>0</v>
      </c>
    </row>
    <row r="193" spans="1:12" ht="15.75">
      <c r="A193" s="21" t="str">
        <f>'[1]funzioni strum.'!A192</f>
        <v>ISTITUTO SUPERIORE</v>
      </c>
      <c r="B193" s="21" t="str">
        <f>'[1]funzioni strum.'!B192</f>
        <v>SANT'ARCANGELO</v>
      </c>
      <c r="C193" s="59">
        <f>'[1]funzioni strum.'!M192</f>
        <v>5</v>
      </c>
      <c r="D193" s="29">
        <v>6</v>
      </c>
      <c r="E193" s="62">
        <f t="shared" si="4"/>
        <v>-1</v>
      </c>
      <c r="F193" s="29">
        <v>1</v>
      </c>
      <c r="G193" s="29"/>
      <c r="H193" s="29"/>
      <c r="I193" s="29"/>
      <c r="K193" s="29">
        <v>6</v>
      </c>
      <c r="L193" s="17">
        <f t="shared" si="5"/>
        <v>0</v>
      </c>
    </row>
    <row r="194" spans="1:12" ht="15.75">
      <c r="A194" s="21" t="str">
        <f>'[1]funzioni strum.'!A193</f>
        <v>ISTITUTO SUPERIORE "L. SINISGALLI"</v>
      </c>
      <c r="B194" s="21" t="str">
        <f>'[1]funzioni strum.'!B193</f>
        <v>SENISE</v>
      </c>
      <c r="C194" s="59">
        <f>'[1]funzioni strum.'!M193</f>
        <v>5</v>
      </c>
      <c r="D194" s="29">
        <v>6</v>
      </c>
      <c r="E194" s="62">
        <f t="shared" si="4"/>
        <v>-1</v>
      </c>
      <c r="F194" s="29">
        <v>1</v>
      </c>
      <c r="G194" s="29"/>
      <c r="H194" s="29"/>
      <c r="I194" s="29"/>
      <c r="K194" s="29">
        <v>6</v>
      </c>
      <c r="L194" s="17">
        <f t="shared" si="5"/>
        <v>0</v>
      </c>
    </row>
    <row r="195" spans="1:12" ht="15.75">
      <c r="A195" s="21" t="str">
        <f>'[1]funzioni strum.'!A194</f>
        <v>ISTITUTO SUPERIORE "E. BATTAGLINI"</v>
      </c>
      <c r="B195" s="21" t="str">
        <f>'[1]funzioni strum.'!B194</f>
        <v>VENOSA</v>
      </c>
      <c r="C195" s="59">
        <f>'[1]funzioni strum.'!M194</f>
        <v>4</v>
      </c>
      <c r="D195" s="29">
        <v>4</v>
      </c>
      <c r="E195" s="62">
        <f t="shared" si="4"/>
        <v>0</v>
      </c>
      <c r="F195" s="29"/>
      <c r="G195" s="29"/>
      <c r="H195" s="29"/>
      <c r="I195" s="29"/>
      <c r="K195" s="29">
        <v>4</v>
      </c>
      <c r="L195" s="17">
        <f t="shared" si="5"/>
        <v>0</v>
      </c>
    </row>
    <row r="196" spans="1:12" ht="15.75">
      <c r="A196" s="21" t="str">
        <f>'[1]funzioni strum.'!A195</f>
        <v>LICEO CLASSICO "Q. ORAZIO FLACCO"</v>
      </c>
      <c r="B196" s="21" t="str">
        <f>'[1]funzioni strum.'!B195</f>
        <v>VENOSA</v>
      </c>
      <c r="C196" s="59">
        <f>'[1]funzioni strum.'!M195</f>
        <v>3</v>
      </c>
      <c r="D196" s="29">
        <v>5</v>
      </c>
      <c r="E196" s="62">
        <f t="shared" si="4"/>
        <v>-2</v>
      </c>
      <c r="F196" s="29">
        <v>1</v>
      </c>
      <c r="G196" s="29"/>
      <c r="H196" s="29"/>
      <c r="I196" s="29"/>
      <c r="K196" s="29">
        <v>4</v>
      </c>
      <c r="L196" s="17">
        <f t="shared" si="5"/>
        <v>-1</v>
      </c>
    </row>
    <row r="197" spans="1:12" ht="16.5" thickBot="1">
      <c r="A197" s="21" t="str">
        <f>'[1]funzioni strum.'!A196</f>
        <v>CONVITTO NAZIONALE "S. ROSA"</v>
      </c>
      <c r="B197" s="21" t="str">
        <f>'[1]funzioni strum.'!B196</f>
        <v>POTENZA</v>
      </c>
      <c r="C197" s="59">
        <f>'[1]funzioni strum.'!M196</f>
        <v>2</v>
      </c>
      <c r="D197" s="29">
        <v>4</v>
      </c>
      <c r="E197" s="62">
        <f t="shared" si="4"/>
        <v>-2</v>
      </c>
      <c r="F197" s="29">
        <v>1</v>
      </c>
      <c r="G197" s="29"/>
      <c r="H197" s="29"/>
      <c r="I197" s="29"/>
      <c r="K197" s="42">
        <v>3</v>
      </c>
      <c r="L197" s="17">
        <f t="shared" si="5"/>
        <v>-1</v>
      </c>
    </row>
    <row r="198" spans="1:12" ht="16.5" thickBot="1">
      <c r="A198" s="20"/>
      <c r="B198" s="20"/>
      <c r="C198" s="63">
        <f>SUM(C72:C197)</f>
        <v>534</v>
      </c>
      <c r="D198" s="29">
        <f>SUM(D72:D197)</f>
        <v>600</v>
      </c>
      <c r="E198" s="62">
        <f t="shared" si="4"/>
        <v>-66</v>
      </c>
      <c r="F198" s="29">
        <f>SUM(F72:F197)</f>
        <v>70</v>
      </c>
      <c r="G198" s="29">
        <f>SUM(G72:G197)</f>
        <v>2</v>
      </c>
      <c r="H198" s="29">
        <f>SUM(H72:H197)</f>
        <v>5</v>
      </c>
      <c r="I198" s="29">
        <f>SUM(I72:I197)</f>
        <v>3</v>
      </c>
      <c r="J198" s="24">
        <f>C198+F198+G198+H198+I198</f>
        <v>614</v>
      </c>
      <c r="K198" s="39">
        <f>SUM(K72:K197)</f>
        <v>614</v>
      </c>
      <c r="L198" s="17">
        <f t="shared" si="5"/>
        <v>14</v>
      </c>
    </row>
    <row r="199" ht="16.5" thickBot="1"/>
    <row r="200" spans="3:12" ht="16.5" thickBot="1">
      <c r="C200" s="17">
        <f aca="true" t="shared" si="6" ref="C200:I200">C70+C198</f>
        <v>788</v>
      </c>
      <c r="D200" s="17">
        <f t="shared" si="6"/>
        <v>899</v>
      </c>
      <c r="E200" s="33">
        <f t="shared" si="6"/>
        <v>-111</v>
      </c>
      <c r="F200" s="17">
        <f t="shared" si="6"/>
        <v>102</v>
      </c>
      <c r="G200" s="17">
        <f t="shared" si="6"/>
        <v>6</v>
      </c>
      <c r="H200" s="17">
        <f t="shared" si="6"/>
        <v>8</v>
      </c>
      <c r="I200" s="17">
        <f t="shared" si="6"/>
        <v>5</v>
      </c>
      <c r="J200" s="24">
        <f>C200+F200+G200+H200+I200</f>
        <v>909</v>
      </c>
      <c r="K200" s="40">
        <v>908</v>
      </c>
      <c r="L200" s="17">
        <f t="shared" si="5"/>
        <v>9</v>
      </c>
    </row>
    <row r="202" ht="15.75">
      <c r="J202" s="17">
        <v>908</v>
      </c>
    </row>
    <row r="203" ht="15.75">
      <c r="J203" s="17">
        <f>J200</f>
        <v>909</v>
      </c>
    </row>
    <row r="204" spans="1:10" ht="15.75">
      <c r="A204" t="s">
        <v>224</v>
      </c>
      <c r="J204" s="17">
        <f>J202-J203</f>
        <v>-1</v>
      </c>
    </row>
    <row r="205" ht="15.75">
      <c r="A205" t="s">
        <v>10</v>
      </c>
    </row>
    <row r="206" ht="15.75">
      <c r="A206" t="s">
        <v>11</v>
      </c>
    </row>
    <row r="207" ht="15.75">
      <c r="A207" t="s">
        <v>12</v>
      </c>
    </row>
    <row r="208" ht="15.75">
      <c r="A208" t="s">
        <v>108</v>
      </c>
    </row>
    <row r="211" spans="3:6" ht="15.75">
      <c r="C211" s="25">
        <v>253</v>
      </c>
      <c r="D211" s="26">
        <v>36</v>
      </c>
      <c r="E211" s="34">
        <f>SUM(C211:D211)</f>
        <v>289</v>
      </c>
      <c r="F211" s="17">
        <f>J70</f>
        <v>295</v>
      </c>
    </row>
    <row r="212" spans="3:6" ht="15.75">
      <c r="C212" s="26">
        <v>542</v>
      </c>
      <c r="D212" s="26">
        <v>77</v>
      </c>
      <c r="E212" s="34">
        <f>SUM(C212:D212)</f>
        <v>619</v>
      </c>
      <c r="F212" s="17">
        <f>J198</f>
        <v>614</v>
      </c>
    </row>
    <row r="213" spans="3:6" ht="16.5" thickBot="1">
      <c r="C213" s="27">
        <v>795</v>
      </c>
      <c r="D213" s="28">
        <v>113</v>
      </c>
      <c r="E213" s="35">
        <v>908</v>
      </c>
      <c r="F213" s="17">
        <f>SUM(F211:F212)</f>
        <v>909</v>
      </c>
    </row>
  </sheetData>
  <mergeCells count="6">
    <mergeCell ref="A1:H1"/>
    <mergeCell ref="A2:H2"/>
    <mergeCell ref="A5:B5"/>
    <mergeCell ref="A70:B70"/>
    <mergeCell ref="A3:C3"/>
    <mergeCell ref="A4:B4"/>
  </mergeCells>
  <printOptions/>
  <pageMargins left="0.75" right="0.75" top="1" bottom="1" header="0.5" footer="0.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zoomScale="75" zoomScaleNormal="75" workbookViewId="0" topLeftCell="A80">
      <selection activeCell="A1" sqref="A1:C1"/>
    </sheetView>
  </sheetViews>
  <sheetFormatPr defaultColWidth="9.140625" defaultRowHeight="12.75"/>
  <cols>
    <col min="1" max="1" width="51.8515625" style="0" bestFit="1" customWidth="1"/>
    <col min="2" max="2" width="46.00390625" style="0" customWidth="1"/>
    <col min="3" max="3" width="5.28125" style="0" bestFit="1" customWidth="1"/>
  </cols>
  <sheetData>
    <row r="1" spans="1:3" ht="26.25">
      <c r="A1" s="79" t="s">
        <v>225</v>
      </c>
      <c r="B1" s="79"/>
      <c r="C1" s="79"/>
    </row>
    <row r="2" spans="1:3" ht="15.75">
      <c r="A2" s="15" t="s">
        <v>15</v>
      </c>
      <c r="B2" s="16" t="s">
        <v>222</v>
      </c>
      <c r="C2" s="29">
        <v>901</v>
      </c>
    </row>
    <row r="3" spans="1:3" ht="15.75">
      <c r="A3" s="15" t="s">
        <v>15</v>
      </c>
      <c r="B3" s="16" t="s">
        <v>17</v>
      </c>
      <c r="C3" s="29">
        <v>824</v>
      </c>
    </row>
    <row r="4" spans="1:3" ht="15.75">
      <c r="A4" s="15" t="s">
        <v>15</v>
      </c>
      <c r="B4" s="16" t="s">
        <v>18</v>
      </c>
      <c r="C4" s="29">
        <v>788</v>
      </c>
    </row>
    <row r="5" spans="1:3" ht="15.75">
      <c r="A5" s="15" t="s">
        <v>15</v>
      </c>
      <c r="B5" s="16" t="s">
        <v>19</v>
      </c>
      <c r="C5" s="29">
        <v>743</v>
      </c>
    </row>
    <row r="6" spans="1:3" ht="15.75">
      <c r="A6" s="15" t="s">
        <v>15</v>
      </c>
      <c r="B6" s="16" t="s">
        <v>20</v>
      </c>
      <c r="C6" s="29">
        <v>729</v>
      </c>
    </row>
    <row r="7" spans="1:3" ht="15.75">
      <c r="A7" s="15" t="s">
        <v>21</v>
      </c>
      <c r="B7" s="16" t="s">
        <v>22</v>
      </c>
      <c r="C7" s="29">
        <v>722</v>
      </c>
    </row>
    <row r="8" spans="1:3" ht="15.75">
      <c r="A8" s="15" t="s">
        <v>15</v>
      </c>
      <c r="B8" s="16" t="s">
        <v>23</v>
      </c>
      <c r="C8" s="29">
        <v>717</v>
      </c>
    </row>
    <row r="9" spans="1:3" ht="15.75">
      <c r="A9" s="15" t="s">
        <v>15</v>
      </c>
      <c r="B9" s="16" t="s">
        <v>24</v>
      </c>
      <c r="C9" s="29">
        <v>712</v>
      </c>
    </row>
    <row r="10" spans="1:3" ht="15.75">
      <c r="A10" s="15" t="s">
        <v>15</v>
      </c>
      <c r="B10" s="16" t="s">
        <v>25</v>
      </c>
      <c r="C10" s="29">
        <v>699</v>
      </c>
    </row>
    <row r="11" spans="1:3" ht="15.75">
      <c r="A11" s="15" t="s">
        <v>15</v>
      </c>
      <c r="B11" s="16" t="s">
        <v>26</v>
      </c>
      <c r="C11" s="29">
        <v>631</v>
      </c>
    </row>
    <row r="12" spans="1:3" ht="15.75">
      <c r="A12" s="15" t="s">
        <v>15</v>
      </c>
      <c r="B12" s="16" t="s">
        <v>27</v>
      </c>
      <c r="C12" s="29">
        <v>621</v>
      </c>
    </row>
    <row r="13" spans="1:3" ht="15.75">
      <c r="A13" s="15" t="s">
        <v>15</v>
      </c>
      <c r="B13" s="16" t="s">
        <v>28</v>
      </c>
      <c r="C13" s="29">
        <v>618</v>
      </c>
    </row>
    <row r="14" spans="1:3" ht="15.75">
      <c r="A14" s="15" t="s">
        <v>15</v>
      </c>
      <c r="B14" s="16" t="s">
        <v>29</v>
      </c>
      <c r="C14" s="29">
        <v>611</v>
      </c>
    </row>
    <row r="15" spans="1:3" ht="15.75">
      <c r="A15" s="15" t="s">
        <v>15</v>
      </c>
      <c r="B15" s="16" t="s">
        <v>30</v>
      </c>
      <c r="C15" s="29">
        <v>586</v>
      </c>
    </row>
    <row r="16" spans="1:3" ht="15.75">
      <c r="A16" s="15" t="s">
        <v>31</v>
      </c>
      <c r="B16" s="16" t="s">
        <v>32</v>
      </c>
      <c r="C16" s="29">
        <v>582</v>
      </c>
    </row>
    <row r="17" spans="1:3" ht="15.75">
      <c r="A17" s="15" t="s">
        <v>15</v>
      </c>
      <c r="B17" s="16" t="s">
        <v>33</v>
      </c>
      <c r="C17" s="29">
        <v>576</v>
      </c>
    </row>
    <row r="18" spans="1:3" ht="15.75">
      <c r="A18" s="30" t="s">
        <v>34</v>
      </c>
      <c r="B18" s="16" t="s">
        <v>35</v>
      </c>
      <c r="C18" s="29">
        <v>574</v>
      </c>
    </row>
    <row r="19" spans="1:3" ht="15.75">
      <c r="A19" s="30" t="s">
        <v>36</v>
      </c>
      <c r="B19" s="16" t="s">
        <v>37</v>
      </c>
      <c r="C19" s="29">
        <v>567</v>
      </c>
    </row>
    <row r="20" spans="1:3" ht="15.75">
      <c r="A20" s="30" t="s">
        <v>15</v>
      </c>
      <c r="B20" s="16" t="s">
        <v>38</v>
      </c>
      <c r="C20" s="29">
        <v>567</v>
      </c>
    </row>
    <row r="21" spans="1:3" ht="15.75">
      <c r="A21" s="30" t="s">
        <v>15</v>
      </c>
      <c r="B21" s="16" t="s">
        <v>39</v>
      </c>
      <c r="C21" s="29">
        <v>549</v>
      </c>
    </row>
    <row r="22" spans="1:3" ht="15.75">
      <c r="A22" s="30" t="s">
        <v>15</v>
      </c>
      <c r="B22" s="16" t="s">
        <v>40</v>
      </c>
      <c r="C22" s="29">
        <v>522</v>
      </c>
    </row>
    <row r="23" spans="1:3" ht="15.75">
      <c r="A23" s="30" t="s">
        <v>15</v>
      </c>
      <c r="B23" s="16" t="s">
        <v>41</v>
      </c>
      <c r="C23" s="29">
        <v>521</v>
      </c>
    </row>
    <row r="24" spans="1:3" ht="15.75">
      <c r="A24" s="30" t="s">
        <v>42</v>
      </c>
      <c r="B24" s="16" t="s">
        <v>43</v>
      </c>
      <c r="C24" s="29">
        <v>519</v>
      </c>
    </row>
    <row r="25" spans="1:3" ht="15.75">
      <c r="A25" s="30" t="s">
        <v>15</v>
      </c>
      <c r="B25" s="16" t="s">
        <v>44</v>
      </c>
      <c r="C25" s="29">
        <v>501</v>
      </c>
    </row>
    <row r="26" spans="1:3" ht="15.75">
      <c r="A26" s="30" t="s">
        <v>15</v>
      </c>
      <c r="B26" s="16" t="s">
        <v>45</v>
      </c>
      <c r="C26" s="29">
        <v>494</v>
      </c>
    </row>
    <row r="27" spans="1:3" ht="15.75">
      <c r="A27" s="30" t="s">
        <v>15</v>
      </c>
      <c r="B27" s="16" t="s">
        <v>46</v>
      </c>
      <c r="C27" s="29">
        <v>484</v>
      </c>
    </row>
    <row r="28" spans="1:3" ht="15.75">
      <c r="A28" s="30" t="s">
        <v>15</v>
      </c>
      <c r="B28" s="16" t="s">
        <v>47</v>
      </c>
      <c r="C28" s="29">
        <v>481</v>
      </c>
    </row>
    <row r="29" spans="1:3" ht="15.75">
      <c r="A29" s="30" t="s">
        <v>48</v>
      </c>
      <c r="B29" s="16" t="s">
        <v>49</v>
      </c>
      <c r="C29" s="29">
        <v>470</v>
      </c>
    </row>
    <row r="30" spans="1:3" ht="15.75">
      <c r="A30" s="30" t="s">
        <v>15</v>
      </c>
      <c r="B30" s="16" t="s">
        <v>50</v>
      </c>
      <c r="C30" s="29">
        <v>461</v>
      </c>
    </row>
    <row r="31" spans="1:3" ht="15.75">
      <c r="A31" s="30" t="s">
        <v>15</v>
      </c>
      <c r="B31" s="16" t="s">
        <v>51</v>
      </c>
      <c r="C31" s="29">
        <v>447</v>
      </c>
    </row>
    <row r="32" spans="1:3" ht="15.75">
      <c r="A32" s="30" t="s">
        <v>15</v>
      </c>
      <c r="B32" s="16" t="s">
        <v>52</v>
      </c>
      <c r="C32" s="29">
        <v>444</v>
      </c>
    </row>
    <row r="33" spans="1:3" ht="15.75">
      <c r="A33" s="30" t="s">
        <v>15</v>
      </c>
      <c r="B33" s="16" t="s">
        <v>53</v>
      </c>
      <c r="C33" s="29">
        <v>439</v>
      </c>
    </row>
    <row r="34" spans="1:3" ht="15.75">
      <c r="A34" s="30" t="s">
        <v>15</v>
      </c>
      <c r="B34" s="16" t="s">
        <v>54</v>
      </c>
      <c r="C34" s="29">
        <v>435</v>
      </c>
    </row>
    <row r="35" spans="1:3" ht="15.75">
      <c r="A35" s="30" t="s">
        <v>15</v>
      </c>
      <c r="B35" s="16" t="s">
        <v>55</v>
      </c>
      <c r="C35" s="29">
        <v>428</v>
      </c>
    </row>
    <row r="36" spans="1:3" ht="15.75">
      <c r="A36" s="31" t="s">
        <v>15</v>
      </c>
      <c r="B36" s="32" t="s">
        <v>56</v>
      </c>
      <c r="C36" s="29">
        <v>428</v>
      </c>
    </row>
    <row r="37" spans="1:3" ht="15.75">
      <c r="A37" s="30" t="s">
        <v>57</v>
      </c>
      <c r="B37" s="16" t="s">
        <v>58</v>
      </c>
      <c r="C37" s="29">
        <v>425</v>
      </c>
    </row>
    <row r="38" spans="1:3" ht="15.75">
      <c r="A38" s="30" t="s">
        <v>15</v>
      </c>
      <c r="B38" s="16" t="s">
        <v>59</v>
      </c>
      <c r="C38" s="29">
        <v>418</v>
      </c>
    </row>
    <row r="39" spans="1:3" ht="15.75">
      <c r="A39" s="30" t="s">
        <v>15</v>
      </c>
      <c r="B39" s="16" t="s">
        <v>60</v>
      </c>
      <c r="C39" s="29">
        <v>414</v>
      </c>
    </row>
    <row r="40" spans="1:3" ht="15.75">
      <c r="A40" s="30" t="s">
        <v>15</v>
      </c>
      <c r="B40" s="16" t="s">
        <v>61</v>
      </c>
      <c r="C40" s="29">
        <v>409</v>
      </c>
    </row>
    <row r="41" spans="1:3" ht="15.75">
      <c r="A41" s="30" t="s">
        <v>62</v>
      </c>
      <c r="B41" s="16" t="s">
        <v>63</v>
      </c>
      <c r="C41" s="29">
        <v>409</v>
      </c>
    </row>
    <row r="42" spans="1:3" ht="15.75">
      <c r="A42" s="30" t="s">
        <v>64</v>
      </c>
      <c r="B42" s="16" t="s">
        <v>65</v>
      </c>
      <c r="C42" s="29">
        <v>402</v>
      </c>
    </row>
    <row r="43" spans="1:3" ht="15.75">
      <c r="A43" s="30" t="s">
        <v>15</v>
      </c>
      <c r="B43" s="16" t="s">
        <v>66</v>
      </c>
      <c r="C43" s="29">
        <v>385</v>
      </c>
    </row>
    <row r="44" spans="1:3" ht="15.75">
      <c r="A44" s="30" t="s">
        <v>67</v>
      </c>
      <c r="B44" s="16" t="s">
        <v>43</v>
      </c>
      <c r="C44" s="29">
        <v>384</v>
      </c>
    </row>
    <row r="45" spans="1:3" ht="15.75">
      <c r="A45" s="30" t="s">
        <v>15</v>
      </c>
      <c r="B45" s="16" t="s">
        <v>68</v>
      </c>
      <c r="C45" s="29">
        <v>379</v>
      </c>
    </row>
    <row r="46" spans="1:3" ht="15.75">
      <c r="A46" s="30" t="s">
        <v>15</v>
      </c>
      <c r="B46" s="16" t="s">
        <v>69</v>
      </c>
      <c r="C46" s="29">
        <v>376</v>
      </c>
    </row>
    <row r="47" spans="1:3" ht="15.75">
      <c r="A47" s="30" t="s">
        <v>70</v>
      </c>
      <c r="B47" s="16" t="s">
        <v>63</v>
      </c>
      <c r="C47" s="29">
        <v>371</v>
      </c>
    </row>
    <row r="48" spans="1:3" ht="15.75">
      <c r="A48" s="30" t="s">
        <v>15</v>
      </c>
      <c r="B48" s="16" t="s">
        <v>71</v>
      </c>
      <c r="C48" s="29">
        <v>367</v>
      </c>
    </row>
    <row r="49" spans="1:3" ht="15.75">
      <c r="A49" s="30" t="s">
        <v>15</v>
      </c>
      <c r="B49" s="16" t="s">
        <v>72</v>
      </c>
      <c r="C49" s="29">
        <v>362</v>
      </c>
    </row>
    <row r="50" spans="1:3" ht="15.75">
      <c r="A50" s="30" t="s">
        <v>15</v>
      </c>
      <c r="B50" s="16" t="s">
        <v>73</v>
      </c>
      <c r="C50" s="29">
        <v>362</v>
      </c>
    </row>
    <row r="51" spans="1:3" ht="15.75">
      <c r="A51" s="30" t="s">
        <v>15</v>
      </c>
      <c r="B51" s="16" t="s">
        <v>74</v>
      </c>
      <c r="C51" s="29">
        <v>361</v>
      </c>
    </row>
    <row r="52" spans="1:3" ht="15.75">
      <c r="A52" s="30" t="s">
        <v>75</v>
      </c>
      <c r="B52" s="16" t="s">
        <v>76</v>
      </c>
      <c r="C52" s="29">
        <v>357</v>
      </c>
    </row>
    <row r="53" spans="1:3" ht="15.75">
      <c r="A53" s="30" t="s">
        <v>77</v>
      </c>
      <c r="B53" s="16" t="s">
        <v>78</v>
      </c>
      <c r="C53" s="29">
        <v>353</v>
      </c>
    </row>
    <row r="54" spans="1:3" ht="15.75">
      <c r="A54" s="30" t="s">
        <v>15</v>
      </c>
      <c r="B54" s="16" t="s">
        <v>79</v>
      </c>
      <c r="C54" s="29">
        <v>339</v>
      </c>
    </row>
    <row r="55" spans="1:3" ht="15.75">
      <c r="A55" s="30" t="s">
        <v>80</v>
      </c>
      <c r="B55" s="16" t="s">
        <v>81</v>
      </c>
      <c r="C55" s="29">
        <v>331</v>
      </c>
    </row>
    <row r="56" spans="1:3" ht="15.75">
      <c r="A56" s="30" t="s">
        <v>82</v>
      </c>
      <c r="B56" s="16" t="s">
        <v>83</v>
      </c>
      <c r="C56" s="29">
        <v>322</v>
      </c>
    </row>
    <row r="57" spans="1:3" ht="15.75">
      <c r="A57" s="30" t="s">
        <v>15</v>
      </c>
      <c r="B57" s="16" t="s">
        <v>84</v>
      </c>
      <c r="C57" s="29">
        <v>321</v>
      </c>
    </row>
    <row r="58" spans="1:3" ht="15.75">
      <c r="A58" s="30" t="s">
        <v>15</v>
      </c>
      <c r="B58" s="16" t="s">
        <v>85</v>
      </c>
      <c r="C58" s="29">
        <v>319</v>
      </c>
    </row>
    <row r="59" spans="1:3" ht="15.75">
      <c r="A59" s="30" t="s">
        <v>86</v>
      </c>
      <c r="B59" s="16" t="s">
        <v>87</v>
      </c>
      <c r="C59" s="29">
        <v>318</v>
      </c>
    </row>
    <row r="60" spans="1:3" ht="15.75">
      <c r="A60" s="30" t="s">
        <v>15</v>
      </c>
      <c r="B60" s="16" t="s">
        <v>88</v>
      </c>
      <c r="C60" s="29">
        <v>317</v>
      </c>
    </row>
    <row r="61" spans="1:3" ht="15.75">
      <c r="A61" s="30" t="s">
        <v>89</v>
      </c>
      <c r="B61" s="16" t="s">
        <v>90</v>
      </c>
      <c r="C61" s="29">
        <v>316</v>
      </c>
    </row>
    <row r="62" spans="1:3" ht="15.75">
      <c r="A62" s="30" t="s">
        <v>15</v>
      </c>
      <c r="B62" s="16" t="s">
        <v>91</v>
      </c>
      <c r="C62" s="29">
        <v>311</v>
      </c>
    </row>
    <row r="63" spans="1:3" ht="15.75">
      <c r="A63" s="30" t="s">
        <v>15</v>
      </c>
      <c r="B63" s="16" t="s">
        <v>92</v>
      </c>
      <c r="C63" s="29">
        <v>299</v>
      </c>
    </row>
    <row r="64" spans="1:3" ht="15.75">
      <c r="A64" s="30" t="s">
        <v>15</v>
      </c>
      <c r="B64" s="16" t="s">
        <v>93</v>
      </c>
      <c r="C64" s="29">
        <v>292</v>
      </c>
    </row>
    <row r="65" spans="1:3" ht="15.75">
      <c r="A65" s="30" t="s">
        <v>15</v>
      </c>
      <c r="B65" s="16" t="s">
        <v>94</v>
      </c>
      <c r="C65" s="29">
        <v>284</v>
      </c>
    </row>
    <row r="66" spans="1:3" ht="15.75">
      <c r="A66" s="30" t="s">
        <v>15</v>
      </c>
      <c r="B66" s="16" t="s">
        <v>95</v>
      </c>
      <c r="C66" s="29">
        <v>282</v>
      </c>
    </row>
    <row r="67" spans="1:3" ht="15.75">
      <c r="A67" s="30" t="s">
        <v>15</v>
      </c>
      <c r="B67" s="16" t="s">
        <v>96</v>
      </c>
      <c r="C67" s="29">
        <v>282</v>
      </c>
    </row>
    <row r="68" spans="1:3" ht="15.75">
      <c r="A68" s="30" t="s">
        <v>15</v>
      </c>
      <c r="B68" s="16" t="s">
        <v>97</v>
      </c>
      <c r="C68" s="29">
        <v>275</v>
      </c>
    </row>
    <row r="69" spans="1:3" ht="15.75">
      <c r="A69" s="30" t="s">
        <v>15</v>
      </c>
      <c r="B69" s="16" t="s">
        <v>98</v>
      </c>
      <c r="C69" s="29">
        <v>272</v>
      </c>
    </row>
    <row r="70" spans="1:3" ht="15.75">
      <c r="A70" s="30" t="s">
        <v>15</v>
      </c>
      <c r="B70" s="16" t="s">
        <v>99</v>
      </c>
      <c r="C70" s="29">
        <v>260</v>
      </c>
    </row>
    <row r="71" spans="1:3" ht="15.75">
      <c r="A71" s="30" t="s">
        <v>15</v>
      </c>
      <c r="B71" s="16" t="s">
        <v>100</v>
      </c>
      <c r="C71" s="29">
        <v>258</v>
      </c>
    </row>
    <row r="72" spans="1:3" ht="15.75">
      <c r="A72" s="30" t="s">
        <v>15</v>
      </c>
      <c r="B72" s="16" t="s">
        <v>101</v>
      </c>
      <c r="C72" s="29">
        <v>255</v>
      </c>
    </row>
    <row r="73" spans="1:3" ht="15.75">
      <c r="A73" s="30" t="s">
        <v>15</v>
      </c>
      <c r="B73" s="16" t="s">
        <v>102</v>
      </c>
      <c r="C73" s="29">
        <v>217</v>
      </c>
    </row>
    <row r="74" spans="1:3" ht="15.75">
      <c r="A74" s="30" t="s">
        <v>15</v>
      </c>
      <c r="B74" s="16" t="s">
        <v>103</v>
      </c>
      <c r="C74" s="29">
        <v>194</v>
      </c>
    </row>
    <row r="75" spans="1:3" ht="15.75">
      <c r="A75" s="30" t="s">
        <v>15</v>
      </c>
      <c r="B75" s="16" t="s">
        <v>104</v>
      </c>
      <c r="C75" s="29">
        <v>181</v>
      </c>
    </row>
    <row r="76" spans="1:3" ht="15.75">
      <c r="A76" s="30" t="s">
        <v>15</v>
      </c>
      <c r="B76" s="16" t="s">
        <v>105</v>
      </c>
      <c r="C76" s="29">
        <v>180</v>
      </c>
    </row>
    <row r="77" spans="1:3" ht="15.75">
      <c r="A77" s="30" t="s">
        <v>106</v>
      </c>
      <c r="B77" s="16" t="s">
        <v>107</v>
      </c>
      <c r="C77" s="29">
        <v>159</v>
      </c>
    </row>
    <row r="79" ht="12.75">
      <c r="A79" t="s">
        <v>221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4"/>
  <sheetViews>
    <sheetView tabSelected="1" zoomScale="75" zoomScaleNormal="75" workbookViewId="0" topLeftCell="A149">
      <selection activeCell="A179" sqref="A179"/>
    </sheetView>
  </sheetViews>
  <sheetFormatPr defaultColWidth="9.140625" defaultRowHeight="12.75"/>
  <cols>
    <col min="1" max="1" width="42.140625" style="0" bestFit="1" customWidth="1"/>
    <col min="2" max="2" width="30.421875" style="0" bestFit="1" customWidth="1"/>
    <col min="3" max="3" width="6.8515625" style="0" customWidth="1"/>
    <col min="4" max="4" width="16.57421875" style="44" customWidth="1"/>
    <col min="6" max="6" width="9.8515625" style="0" bestFit="1" customWidth="1"/>
  </cols>
  <sheetData>
    <row r="1" spans="1:4" ht="54" customHeight="1">
      <c r="A1" s="84" t="s">
        <v>0</v>
      </c>
      <c r="B1" s="85"/>
      <c r="C1" s="85"/>
      <c r="D1" s="85"/>
    </row>
    <row r="2" spans="1:4" ht="15.75">
      <c r="A2" s="72" t="s">
        <v>227</v>
      </c>
      <c r="B2" s="73"/>
      <c r="C2" s="73"/>
      <c r="D2" s="73"/>
    </row>
    <row r="3" spans="1:6" ht="18">
      <c r="A3" s="65" t="s">
        <v>218</v>
      </c>
      <c r="B3" s="66"/>
      <c r="F3" s="56">
        <f>3000000/1936.27</f>
        <v>1549.3706972684595</v>
      </c>
    </row>
    <row r="4" ht="16.5" thickBot="1"/>
    <row r="5" spans="1:4" ht="57" customHeight="1" thickBot="1">
      <c r="A5" s="68" t="s">
        <v>219</v>
      </c>
      <c r="B5" s="67" t="s">
        <v>220</v>
      </c>
      <c r="C5" s="58" t="s">
        <v>7</v>
      </c>
      <c r="D5" s="55" t="s">
        <v>213</v>
      </c>
    </row>
    <row r="6" spans="1:4" ht="15.75">
      <c r="A6" s="41" t="s">
        <v>110</v>
      </c>
      <c r="B6" s="41" t="s">
        <v>111</v>
      </c>
      <c r="C6" s="57">
        <v>5</v>
      </c>
      <c r="D6" s="51">
        <f>C6*$F$3</f>
        <v>7746.853486342297</v>
      </c>
    </row>
    <row r="7" spans="1:4" ht="15.75">
      <c r="A7" s="37" t="s">
        <v>110</v>
      </c>
      <c r="B7" s="37" t="s">
        <v>112</v>
      </c>
      <c r="C7" s="29">
        <v>4</v>
      </c>
      <c r="D7" s="49">
        <f>C7*$F$3</f>
        <v>6197.482789073838</v>
      </c>
    </row>
    <row r="8" spans="1:4" ht="15.75">
      <c r="A8" s="37" t="s">
        <v>113</v>
      </c>
      <c r="B8" s="37" t="s">
        <v>3</v>
      </c>
      <c r="C8" s="29">
        <v>6</v>
      </c>
      <c r="D8" s="49">
        <f aca="true" t="shared" si="0" ref="D8:D63">C8*$F$3</f>
        <v>9296.224183610757</v>
      </c>
    </row>
    <row r="9" spans="1:4" ht="15.75">
      <c r="A9" s="37" t="s">
        <v>114</v>
      </c>
      <c r="B9" s="37" t="s">
        <v>3</v>
      </c>
      <c r="C9" s="29">
        <v>5</v>
      </c>
      <c r="D9" s="49">
        <f t="shared" si="0"/>
        <v>7746.853486342297</v>
      </c>
    </row>
    <row r="10" spans="1:4" ht="15.75">
      <c r="A10" s="37" t="s">
        <v>115</v>
      </c>
      <c r="B10" s="37" t="s">
        <v>3</v>
      </c>
      <c r="C10" s="29">
        <v>5</v>
      </c>
      <c r="D10" s="49">
        <f t="shared" si="0"/>
        <v>7746.853486342297</v>
      </c>
    </row>
    <row r="11" spans="1:4" ht="15.75">
      <c r="A11" s="37" t="s">
        <v>116</v>
      </c>
      <c r="B11" s="37" t="s">
        <v>3</v>
      </c>
      <c r="C11" s="29">
        <v>6</v>
      </c>
      <c r="D11" s="49">
        <f t="shared" si="0"/>
        <v>9296.224183610757</v>
      </c>
    </row>
    <row r="12" spans="1:4" ht="15.75">
      <c r="A12" s="37" t="s">
        <v>117</v>
      </c>
      <c r="B12" s="37" t="s">
        <v>3</v>
      </c>
      <c r="C12" s="29">
        <v>5</v>
      </c>
      <c r="D12" s="49">
        <f t="shared" si="0"/>
        <v>7746.853486342297</v>
      </c>
    </row>
    <row r="13" spans="1:4" ht="15.75">
      <c r="A13" s="37" t="s">
        <v>110</v>
      </c>
      <c r="B13" s="37" t="s">
        <v>118</v>
      </c>
      <c r="C13" s="29">
        <v>5</v>
      </c>
      <c r="D13" s="49">
        <f t="shared" si="0"/>
        <v>7746.853486342297</v>
      </c>
    </row>
    <row r="14" spans="1:4" ht="15.75">
      <c r="A14" s="37" t="s">
        <v>110</v>
      </c>
      <c r="B14" s="37" t="s">
        <v>119</v>
      </c>
      <c r="C14" s="29">
        <v>5</v>
      </c>
      <c r="D14" s="49">
        <f t="shared" si="0"/>
        <v>7746.853486342297</v>
      </c>
    </row>
    <row r="15" spans="1:4" ht="15.75">
      <c r="A15" s="37" t="s">
        <v>110</v>
      </c>
      <c r="B15" s="37" t="s">
        <v>120</v>
      </c>
      <c r="C15" s="29">
        <v>5</v>
      </c>
      <c r="D15" s="49">
        <f t="shared" si="0"/>
        <v>7746.853486342297</v>
      </c>
    </row>
    <row r="16" spans="1:4" ht="15.75">
      <c r="A16" s="37" t="s">
        <v>113</v>
      </c>
      <c r="B16" s="37" t="s">
        <v>121</v>
      </c>
      <c r="C16" s="29">
        <v>5</v>
      </c>
      <c r="D16" s="49">
        <f t="shared" si="0"/>
        <v>7746.853486342297</v>
      </c>
    </row>
    <row r="17" spans="1:4" ht="15.75">
      <c r="A17" s="37" t="s">
        <v>114</v>
      </c>
      <c r="B17" s="37" t="s">
        <v>121</v>
      </c>
      <c r="C17" s="29">
        <v>4</v>
      </c>
      <c r="D17" s="49">
        <f t="shared" si="0"/>
        <v>6197.482789073838</v>
      </c>
    </row>
    <row r="18" spans="1:4" ht="15.75">
      <c r="A18" s="37" t="s">
        <v>110</v>
      </c>
      <c r="B18" s="37" t="s">
        <v>122</v>
      </c>
      <c r="C18" s="29">
        <v>6</v>
      </c>
      <c r="D18" s="49">
        <f t="shared" si="0"/>
        <v>9296.224183610757</v>
      </c>
    </row>
    <row r="19" spans="1:4" ht="15.75">
      <c r="A19" s="37" t="s">
        <v>110</v>
      </c>
      <c r="B19" s="37" t="s">
        <v>30</v>
      </c>
      <c r="C19" s="29">
        <v>4</v>
      </c>
      <c r="D19" s="49">
        <f t="shared" si="0"/>
        <v>6197.482789073838</v>
      </c>
    </row>
    <row r="20" spans="1:4" ht="15.75">
      <c r="A20" s="37" t="s">
        <v>15</v>
      </c>
      <c r="B20" s="37" t="s">
        <v>97</v>
      </c>
      <c r="C20" s="29">
        <v>5</v>
      </c>
      <c r="D20" s="49">
        <f t="shared" si="0"/>
        <v>7746.853486342297</v>
      </c>
    </row>
    <row r="21" spans="1:4" ht="15.75">
      <c r="A21" s="37" t="s">
        <v>15</v>
      </c>
      <c r="B21" s="37" t="s">
        <v>33</v>
      </c>
      <c r="C21" s="29">
        <v>6</v>
      </c>
      <c r="D21" s="49">
        <f t="shared" si="0"/>
        <v>9296.224183610757</v>
      </c>
    </row>
    <row r="22" spans="1:4" ht="15.75">
      <c r="A22" s="37" t="s">
        <v>15</v>
      </c>
      <c r="B22" s="37" t="s">
        <v>26</v>
      </c>
      <c r="C22" s="29">
        <v>5</v>
      </c>
      <c r="D22" s="49">
        <f t="shared" si="0"/>
        <v>7746.853486342297</v>
      </c>
    </row>
    <row r="23" spans="1:4" ht="15.75">
      <c r="A23" s="37" t="s">
        <v>15</v>
      </c>
      <c r="B23" s="37" t="s">
        <v>29</v>
      </c>
      <c r="C23" s="29">
        <v>5</v>
      </c>
      <c r="D23" s="49">
        <f t="shared" si="0"/>
        <v>7746.853486342297</v>
      </c>
    </row>
    <row r="24" spans="1:4" ht="15.75">
      <c r="A24" s="37" t="s">
        <v>15</v>
      </c>
      <c r="B24" s="37" t="s">
        <v>39</v>
      </c>
      <c r="C24" s="29">
        <v>5</v>
      </c>
      <c r="D24" s="49">
        <f t="shared" si="0"/>
        <v>7746.853486342297</v>
      </c>
    </row>
    <row r="25" spans="1:4" ht="15.75">
      <c r="A25" s="37" t="s">
        <v>15</v>
      </c>
      <c r="B25" s="37" t="s">
        <v>16</v>
      </c>
      <c r="C25" s="29">
        <v>7</v>
      </c>
      <c r="D25" s="49">
        <f t="shared" si="0"/>
        <v>10845.594880879216</v>
      </c>
    </row>
    <row r="26" spans="1:4" ht="15.75">
      <c r="A26" s="37" t="s">
        <v>15</v>
      </c>
      <c r="B26" s="37" t="s">
        <v>18</v>
      </c>
      <c r="C26" s="29">
        <v>7</v>
      </c>
      <c r="D26" s="49">
        <f t="shared" si="0"/>
        <v>10845.594880879216</v>
      </c>
    </row>
    <row r="27" spans="1:4" ht="15.75">
      <c r="A27" s="37" t="s">
        <v>15</v>
      </c>
      <c r="B27" s="37" t="s">
        <v>40</v>
      </c>
      <c r="C27" s="29">
        <v>5</v>
      </c>
      <c r="D27" s="49">
        <f t="shared" si="0"/>
        <v>7746.853486342297</v>
      </c>
    </row>
    <row r="28" spans="1:4" ht="15.75">
      <c r="A28" s="37" t="s">
        <v>15</v>
      </c>
      <c r="B28" s="37" t="s">
        <v>91</v>
      </c>
      <c r="C28" s="29">
        <v>5</v>
      </c>
      <c r="D28" s="49">
        <f t="shared" si="0"/>
        <v>7746.853486342297</v>
      </c>
    </row>
    <row r="29" spans="1:4" ht="15.75">
      <c r="A29" s="37" t="s">
        <v>15</v>
      </c>
      <c r="B29" s="37" t="s">
        <v>94</v>
      </c>
      <c r="C29" s="29">
        <v>5</v>
      </c>
      <c r="D29" s="49">
        <f t="shared" si="0"/>
        <v>7746.853486342297</v>
      </c>
    </row>
    <row r="30" spans="1:4" ht="15.75">
      <c r="A30" s="37" t="s">
        <v>15</v>
      </c>
      <c r="B30" s="37" t="s">
        <v>74</v>
      </c>
      <c r="C30" s="29">
        <v>5</v>
      </c>
      <c r="D30" s="49">
        <f t="shared" si="0"/>
        <v>7746.853486342297</v>
      </c>
    </row>
    <row r="31" spans="1:4" ht="15.75">
      <c r="A31" s="37" t="s">
        <v>15</v>
      </c>
      <c r="B31" s="37" t="s">
        <v>55</v>
      </c>
      <c r="C31" s="29">
        <v>5</v>
      </c>
      <c r="D31" s="49">
        <f t="shared" si="0"/>
        <v>7746.853486342297</v>
      </c>
    </row>
    <row r="32" spans="1:4" ht="15.75">
      <c r="A32" s="37" t="s">
        <v>15</v>
      </c>
      <c r="B32" s="37" t="s">
        <v>93</v>
      </c>
      <c r="C32" s="29">
        <v>5</v>
      </c>
      <c r="D32" s="49">
        <f t="shared" si="0"/>
        <v>7746.853486342297</v>
      </c>
    </row>
    <row r="33" spans="1:4" ht="15.75">
      <c r="A33" s="37" t="s">
        <v>15</v>
      </c>
      <c r="B33" s="37" t="s">
        <v>30</v>
      </c>
      <c r="C33" s="29">
        <v>5</v>
      </c>
      <c r="D33" s="49">
        <f t="shared" si="0"/>
        <v>7746.853486342297</v>
      </c>
    </row>
    <row r="34" spans="1:4" ht="15.75">
      <c r="A34" s="37" t="s">
        <v>15</v>
      </c>
      <c r="B34" s="37" t="s">
        <v>27</v>
      </c>
      <c r="C34" s="29">
        <v>5</v>
      </c>
      <c r="D34" s="49">
        <f t="shared" si="0"/>
        <v>7746.853486342297</v>
      </c>
    </row>
    <row r="35" spans="1:4" ht="15.75">
      <c r="A35" s="37" t="s">
        <v>15</v>
      </c>
      <c r="B35" s="37" t="s">
        <v>46</v>
      </c>
      <c r="C35" s="29">
        <v>5</v>
      </c>
      <c r="D35" s="49">
        <f t="shared" si="0"/>
        <v>7746.853486342297</v>
      </c>
    </row>
    <row r="36" spans="1:4" ht="15.75">
      <c r="A36" s="37" t="s">
        <v>123</v>
      </c>
      <c r="B36" s="37" t="s">
        <v>112</v>
      </c>
      <c r="C36" s="29">
        <v>3</v>
      </c>
      <c r="D36" s="49">
        <f t="shared" si="0"/>
        <v>4648.112091805378</v>
      </c>
    </row>
    <row r="37" spans="1:4" ht="15.75">
      <c r="A37" s="37" t="s">
        <v>124</v>
      </c>
      <c r="B37" s="37" t="s">
        <v>3</v>
      </c>
      <c r="C37" s="29">
        <v>4</v>
      </c>
      <c r="D37" s="49">
        <f t="shared" si="0"/>
        <v>6197.482789073838</v>
      </c>
    </row>
    <row r="38" spans="1:4" ht="15.75">
      <c r="A38" s="37" t="s">
        <v>125</v>
      </c>
      <c r="B38" s="37" t="s">
        <v>3</v>
      </c>
      <c r="C38" s="29">
        <v>5</v>
      </c>
      <c r="D38" s="49">
        <f t="shared" si="0"/>
        <v>7746.853486342297</v>
      </c>
    </row>
    <row r="39" spans="1:4" ht="15.75">
      <c r="A39" s="37" t="s">
        <v>126</v>
      </c>
      <c r="B39" s="37" t="s">
        <v>3</v>
      </c>
      <c r="C39" s="29">
        <v>6</v>
      </c>
      <c r="D39" s="49">
        <f t="shared" si="0"/>
        <v>9296.224183610757</v>
      </c>
    </row>
    <row r="40" spans="1:4" ht="15.75">
      <c r="A40" s="37" t="s">
        <v>123</v>
      </c>
      <c r="B40" s="37" t="s">
        <v>118</v>
      </c>
      <c r="C40" s="29">
        <v>5</v>
      </c>
      <c r="D40" s="49">
        <f t="shared" si="0"/>
        <v>7746.853486342297</v>
      </c>
    </row>
    <row r="41" spans="1:4" ht="15.75">
      <c r="A41" s="37" t="s">
        <v>123</v>
      </c>
      <c r="B41" s="37" t="s">
        <v>119</v>
      </c>
      <c r="C41" s="29">
        <v>4</v>
      </c>
      <c r="D41" s="49">
        <f t="shared" si="0"/>
        <v>6197.482789073838</v>
      </c>
    </row>
    <row r="42" spans="1:4" ht="15.75">
      <c r="A42" s="37" t="s">
        <v>123</v>
      </c>
      <c r="B42" s="37" t="s">
        <v>127</v>
      </c>
      <c r="C42" s="29">
        <v>5</v>
      </c>
      <c r="D42" s="49">
        <f t="shared" si="0"/>
        <v>7746.853486342297</v>
      </c>
    </row>
    <row r="43" spans="1:4" ht="15.75">
      <c r="A43" s="37" t="s">
        <v>123</v>
      </c>
      <c r="B43" s="37" t="s">
        <v>120</v>
      </c>
      <c r="C43" s="29">
        <v>4</v>
      </c>
      <c r="D43" s="49">
        <f t="shared" si="0"/>
        <v>6197.482789073838</v>
      </c>
    </row>
    <row r="44" spans="1:4" ht="15.75">
      <c r="A44" s="37" t="s">
        <v>128</v>
      </c>
      <c r="B44" s="37" t="s">
        <v>111</v>
      </c>
      <c r="C44" s="29">
        <v>6</v>
      </c>
      <c r="D44" s="49">
        <f t="shared" si="0"/>
        <v>9296.224183610757</v>
      </c>
    </row>
    <row r="45" spans="1:4" ht="15.75">
      <c r="A45" s="37" t="s">
        <v>129</v>
      </c>
      <c r="B45" s="37" t="s">
        <v>112</v>
      </c>
      <c r="C45" s="29">
        <v>5</v>
      </c>
      <c r="D45" s="49">
        <f t="shared" si="0"/>
        <v>7746.853486342297</v>
      </c>
    </row>
    <row r="46" spans="1:4" ht="15.75">
      <c r="A46" s="37" t="s">
        <v>130</v>
      </c>
      <c r="B46" s="37" t="s">
        <v>3</v>
      </c>
      <c r="C46" s="29">
        <v>4</v>
      </c>
      <c r="D46" s="49">
        <f t="shared" si="0"/>
        <v>6197.482789073838</v>
      </c>
    </row>
    <row r="47" spans="1:4" ht="15.75">
      <c r="A47" s="37" t="s">
        <v>131</v>
      </c>
      <c r="B47" s="37" t="s">
        <v>3</v>
      </c>
      <c r="C47" s="29">
        <v>5</v>
      </c>
      <c r="D47" s="49">
        <f t="shared" si="0"/>
        <v>7746.853486342297</v>
      </c>
    </row>
    <row r="48" spans="1:4" ht="15.75">
      <c r="A48" s="37" t="s">
        <v>132</v>
      </c>
      <c r="B48" s="37" t="s">
        <v>3</v>
      </c>
      <c r="C48" s="29">
        <v>3</v>
      </c>
      <c r="D48" s="49">
        <f t="shared" si="0"/>
        <v>4648.112091805378</v>
      </c>
    </row>
    <row r="49" spans="1:4" ht="15.75">
      <c r="A49" s="37" t="s">
        <v>133</v>
      </c>
      <c r="B49" s="37" t="s">
        <v>3</v>
      </c>
      <c r="C49" s="29">
        <v>5</v>
      </c>
      <c r="D49" s="49">
        <f t="shared" si="0"/>
        <v>7746.853486342297</v>
      </c>
    </row>
    <row r="50" spans="1:4" ht="15.75">
      <c r="A50" s="37" t="s">
        <v>134</v>
      </c>
      <c r="B50" s="37" t="s">
        <v>3</v>
      </c>
      <c r="C50" s="29">
        <v>6</v>
      </c>
      <c r="D50" s="49">
        <f t="shared" si="0"/>
        <v>9296.224183610757</v>
      </c>
    </row>
    <row r="51" spans="1:4" ht="15.75">
      <c r="A51" s="37" t="s">
        <v>135</v>
      </c>
      <c r="B51" s="37" t="s">
        <v>3</v>
      </c>
      <c r="C51" s="29">
        <v>5</v>
      </c>
      <c r="D51" s="49">
        <f t="shared" si="0"/>
        <v>7746.853486342297</v>
      </c>
    </row>
    <row r="52" spans="1:4" ht="15.75">
      <c r="A52" s="37" t="s">
        <v>136</v>
      </c>
      <c r="B52" s="37" t="s">
        <v>3</v>
      </c>
      <c r="C52" s="29">
        <v>7</v>
      </c>
      <c r="D52" s="49">
        <f t="shared" si="0"/>
        <v>10845.594880879216</v>
      </c>
    </row>
    <row r="53" spans="1:4" ht="15.75">
      <c r="A53" s="37" t="s">
        <v>137</v>
      </c>
      <c r="B53" s="37" t="s">
        <v>3</v>
      </c>
      <c r="C53" s="29">
        <v>6</v>
      </c>
      <c r="D53" s="49">
        <f t="shared" si="0"/>
        <v>9296.224183610757</v>
      </c>
    </row>
    <row r="54" spans="1:4" ht="15.75">
      <c r="A54" s="37" t="s">
        <v>138</v>
      </c>
      <c r="B54" s="37" t="s">
        <v>3</v>
      </c>
      <c r="C54" s="29">
        <v>6</v>
      </c>
      <c r="D54" s="49">
        <f t="shared" si="0"/>
        <v>9296.224183610757</v>
      </c>
    </row>
    <row r="55" spans="1:4" ht="15.75">
      <c r="A55" s="37" t="s">
        <v>139</v>
      </c>
      <c r="B55" s="37" t="s">
        <v>30</v>
      </c>
      <c r="C55" s="29">
        <v>4</v>
      </c>
      <c r="D55" s="49">
        <f t="shared" si="0"/>
        <v>6197.482789073838</v>
      </c>
    </row>
    <row r="56" spans="1:4" ht="15.75">
      <c r="A56" s="37" t="s">
        <v>140</v>
      </c>
      <c r="B56" s="37" t="s">
        <v>118</v>
      </c>
      <c r="C56" s="29">
        <v>7</v>
      </c>
      <c r="D56" s="49">
        <f t="shared" si="0"/>
        <v>10845.594880879216</v>
      </c>
    </row>
    <row r="57" spans="1:4" ht="15.75">
      <c r="A57" s="37" t="s">
        <v>141</v>
      </c>
      <c r="B57" s="37" t="s">
        <v>18</v>
      </c>
      <c r="C57" s="29">
        <v>7</v>
      </c>
      <c r="D57" s="49">
        <f t="shared" si="0"/>
        <v>10845.594880879216</v>
      </c>
    </row>
    <row r="58" spans="1:4" ht="15.75">
      <c r="A58" s="37" t="s">
        <v>142</v>
      </c>
      <c r="B58" s="37" t="s">
        <v>143</v>
      </c>
      <c r="C58" s="29">
        <v>6</v>
      </c>
      <c r="D58" s="49">
        <f t="shared" si="0"/>
        <v>9296.224183610757</v>
      </c>
    </row>
    <row r="59" spans="1:4" ht="15.75">
      <c r="A59" s="37" t="s">
        <v>144</v>
      </c>
      <c r="B59" s="37" t="s">
        <v>121</v>
      </c>
      <c r="C59" s="29">
        <v>6</v>
      </c>
      <c r="D59" s="49">
        <f t="shared" si="0"/>
        <v>9296.224183610757</v>
      </c>
    </row>
    <row r="60" spans="1:4" ht="15.75">
      <c r="A60" s="37" t="s">
        <v>145</v>
      </c>
      <c r="B60" s="37" t="s">
        <v>121</v>
      </c>
      <c r="C60" s="29">
        <v>5</v>
      </c>
      <c r="D60" s="49">
        <f t="shared" si="0"/>
        <v>7746.853486342297</v>
      </c>
    </row>
    <row r="61" spans="1:4" ht="15.75">
      <c r="A61" s="37" t="s">
        <v>146</v>
      </c>
      <c r="B61" s="37" t="s">
        <v>147</v>
      </c>
      <c r="C61" s="29">
        <v>5</v>
      </c>
      <c r="D61" s="49">
        <f t="shared" si="0"/>
        <v>7746.853486342297</v>
      </c>
    </row>
    <row r="62" spans="1:4" ht="16.5" thickBot="1">
      <c r="A62" s="38" t="s">
        <v>148</v>
      </c>
      <c r="B62" s="38" t="s">
        <v>27</v>
      </c>
      <c r="C62" s="42">
        <v>5</v>
      </c>
      <c r="D62" s="50">
        <f t="shared" si="0"/>
        <v>7746.853486342297</v>
      </c>
    </row>
    <row r="63" spans="1:4" ht="19.5" thickBot="1">
      <c r="A63" s="80" t="s">
        <v>8</v>
      </c>
      <c r="B63" s="81"/>
      <c r="C63" s="39">
        <f>SUM(C6:C62)</f>
        <v>294</v>
      </c>
      <c r="D63" s="52">
        <f t="shared" si="0"/>
        <v>455514.9849969271</v>
      </c>
    </row>
    <row r="64" ht="15.75">
      <c r="C64" s="17"/>
    </row>
    <row r="65" spans="1:4" ht="15.75">
      <c r="A65" s="37" t="s">
        <v>149</v>
      </c>
      <c r="B65" s="37" t="s">
        <v>58</v>
      </c>
      <c r="C65" s="45">
        <v>3</v>
      </c>
      <c r="D65" s="49">
        <f aca="true" t="shared" si="1" ref="D65:D128">C65*$F$3</f>
        <v>4648.112091805378</v>
      </c>
    </row>
    <row r="66" spans="1:4" ht="15.75">
      <c r="A66" s="37" t="s">
        <v>110</v>
      </c>
      <c r="B66" s="37" t="s">
        <v>150</v>
      </c>
      <c r="C66" s="45">
        <v>4</v>
      </c>
      <c r="D66" s="49">
        <f t="shared" si="1"/>
        <v>6197.482789073838</v>
      </c>
    </row>
    <row r="67" spans="1:4" ht="15.75">
      <c r="A67" s="37" t="s">
        <v>110</v>
      </c>
      <c r="B67" s="37" t="s">
        <v>151</v>
      </c>
      <c r="C67" s="45">
        <v>3</v>
      </c>
      <c r="D67" s="49">
        <f t="shared" si="1"/>
        <v>4648.112091805378</v>
      </c>
    </row>
    <row r="68" spans="1:4" ht="15.75">
      <c r="A68" s="37" t="s">
        <v>110</v>
      </c>
      <c r="B68" s="37" t="s">
        <v>152</v>
      </c>
      <c r="C68" s="45">
        <v>5</v>
      </c>
      <c r="D68" s="49">
        <f t="shared" si="1"/>
        <v>7746.853486342297</v>
      </c>
    </row>
    <row r="69" spans="1:4" ht="15.75">
      <c r="A69" s="37" t="s">
        <v>110</v>
      </c>
      <c r="B69" s="37" t="s">
        <v>153</v>
      </c>
      <c r="C69" s="45">
        <v>4</v>
      </c>
      <c r="D69" s="49">
        <f t="shared" si="1"/>
        <v>6197.482789073838</v>
      </c>
    </row>
    <row r="70" spans="1:4" ht="15.75">
      <c r="A70" s="37" t="s">
        <v>110</v>
      </c>
      <c r="B70" s="37" t="s">
        <v>154</v>
      </c>
      <c r="C70" s="45">
        <v>5</v>
      </c>
      <c r="D70" s="49">
        <f t="shared" si="1"/>
        <v>7746.853486342297</v>
      </c>
    </row>
    <row r="71" spans="1:4" ht="15.75">
      <c r="A71" s="37" t="s">
        <v>110</v>
      </c>
      <c r="B71" s="37" t="s">
        <v>155</v>
      </c>
      <c r="C71" s="45">
        <v>5</v>
      </c>
      <c r="D71" s="49">
        <f t="shared" si="1"/>
        <v>7746.853486342297</v>
      </c>
    </row>
    <row r="72" spans="1:4" ht="15.75">
      <c r="A72" s="37" t="s">
        <v>110</v>
      </c>
      <c r="B72" s="37" t="s">
        <v>90</v>
      </c>
      <c r="C72" s="45">
        <v>4</v>
      </c>
      <c r="D72" s="49">
        <f t="shared" si="1"/>
        <v>6197.482789073838</v>
      </c>
    </row>
    <row r="73" spans="1:4" ht="15.75">
      <c r="A73" s="37" t="s">
        <v>110</v>
      </c>
      <c r="B73" s="37" t="s">
        <v>156</v>
      </c>
      <c r="C73" s="45">
        <v>4</v>
      </c>
      <c r="D73" s="49">
        <f t="shared" si="1"/>
        <v>6197.482789073838</v>
      </c>
    </row>
    <row r="74" spans="1:4" ht="15.75">
      <c r="A74" s="37" t="s">
        <v>110</v>
      </c>
      <c r="B74" s="37" t="s">
        <v>157</v>
      </c>
      <c r="C74" s="45">
        <v>4</v>
      </c>
      <c r="D74" s="49">
        <f t="shared" si="1"/>
        <v>6197.482789073838</v>
      </c>
    </row>
    <row r="75" spans="1:4" ht="15.75">
      <c r="A75" s="37" t="s">
        <v>110</v>
      </c>
      <c r="B75" s="37" t="s">
        <v>158</v>
      </c>
      <c r="C75" s="45">
        <v>5</v>
      </c>
      <c r="D75" s="49">
        <f t="shared" si="1"/>
        <v>7746.853486342297</v>
      </c>
    </row>
    <row r="76" spans="1:4" ht="15.75">
      <c r="A76" s="37" t="s">
        <v>110</v>
      </c>
      <c r="B76" s="37" t="s">
        <v>159</v>
      </c>
      <c r="C76" s="45">
        <v>6</v>
      </c>
      <c r="D76" s="49">
        <f t="shared" si="1"/>
        <v>9296.224183610757</v>
      </c>
    </row>
    <row r="77" spans="1:4" ht="15.75">
      <c r="A77" s="37" t="s">
        <v>110</v>
      </c>
      <c r="B77" s="37" t="s">
        <v>160</v>
      </c>
      <c r="C77" s="45">
        <v>4</v>
      </c>
      <c r="D77" s="49">
        <f t="shared" si="1"/>
        <v>6197.482789073838</v>
      </c>
    </row>
    <row r="78" spans="1:4" ht="15.75">
      <c r="A78" s="37" t="s">
        <v>110</v>
      </c>
      <c r="B78" s="37" t="s">
        <v>161</v>
      </c>
      <c r="C78" s="45">
        <v>5</v>
      </c>
      <c r="D78" s="49">
        <f t="shared" si="1"/>
        <v>7746.853486342297</v>
      </c>
    </row>
    <row r="79" spans="1:4" ht="15.75">
      <c r="A79" s="37" t="s">
        <v>110</v>
      </c>
      <c r="B79" s="37" t="s">
        <v>162</v>
      </c>
      <c r="C79" s="45">
        <v>4</v>
      </c>
      <c r="D79" s="49">
        <f t="shared" si="1"/>
        <v>6197.482789073838</v>
      </c>
    </row>
    <row r="80" spans="1:4" ht="15.75">
      <c r="A80" s="37" t="s">
        <v>110</v>
      </c>
      <c r="B80" s="37" t="s">
        <v>163</v>
      </c>
      <c r="C80" s="45">
        <v>7</v>
      </c>
      <c r="D80" s="49">
        <f t="shared" si="1"/>
        <v>10845.594880879216</v>
      </c>
    </row>
    <row r="81" spans="1:4" ht="15.75">
      <c r="A81" s="37" t="s">
        <v>110</v>
      </c>
      <c r="B81" s="37" t="s">
        <v>66</v>
      </c>
      <c r="C81" s="45">
        <v>6</v>
      </c>
      <c r="D81" s="49">
        <f t="shared" si="1"/>
        <v>9296.224183610757</v>
      </c>
    </row>
    <row r="82" spans="1:4" ht="15.75">
      <c r="A82" s="37" t="s">
        <v>110</v>
      </c>
      <c r="B82" s="37" t="s">
        <v>164</v>
      </c>
      <c r="C82" s="45">
        <v>4</v>
      </c>
      <c r="D82" s="49">
        <f t="shared" si="1"/>
        <v>6197.482789073838</v>
      </c>
    </row>
    <row r="83" spans="1:4" ht="15.75">
      <c r="A83" s="37" t="s">
        <v>149</v>
      </c>
      <c r="B83" s="37" t="s">
        <v>165</v>
      </c>
      <c r="C83" s="45">
        <v>4</v>
      </c>
      <c r="D83" s="49">
        <f t="shared" si="1"/>
        <v>6197.482789073838</v>
      </c>
    </row>
    <row r="84" spans="1:4" ht="15.75">
      <c r="A84" s="37" t="s">
        <v>166</v>
      </c>
      <c r="B84" s="37" t="s">
        <v>165</v>
      </c>
      <c r="C84" s="45">
        <v>5</v>
      </c>
      <c r="D84" s="49">
        <f t="shared" si="1"/>
        <v>7746.853486342297</v>
      </c>
    </row>
    <row r="85" spans="1:4" ht="15.75">
      <c r="A85" s="37" t="s">
        <v>57</v>
      </c>
      <c r="B85" s="37" t="s">
        <v>58</v>
      </c>
      <c r="C85" s="45">
        <v>5</v>
      </c>
      <c r="D85" s="49">
        <f t="shared" si="1"/>
        <v>7746.853486342297</v>
      </c>
    </row>
    <row r="86" spans="1:4" ht="15.75">
      <c r="A86" s="37" t="s">
        <v>15</v>
      </c>
      <c r="B86" s="37" t="s">
        <v>95</v>
      </c>
      <c r="C86" s="45">
        <v>5</v>
      </c>
      <c r="D86" s="49">
        <f t="shared" si="1"/>
        <v>7746.853486342297</v>
      </c>
    </row>
    <row r="87" spans="1:4" ht="15.75">
      <c r="A87" s="37" t="s">
        <v>15</v>
      </c>
      <c r="B87" s="37" t="s">
        <v>72</v>
      </c>
      <c r="C87" s="45">
        <v>4</v>
      </c>
      <c r="D87" s="49">
        <f t="shared" si="1"/>
        <v>6197.482789073838</v>
      </c>
    </row>
    <row r="88" spans="1:4" ht="15.75">
      <c r="A88" s="37" t="s">
        <v>15</v>
      </c>
      <c r="B88" s="37" t="s">
        <v>69</v>
      </c>
      <c r="C88" s="45">
        <v>5</v>
      </c>
      <c r="D88" s="49">
        <f t="shared" si="1"/>
        <v>7746.853486342297</v>
      </c>
    </row>
    <row r="89" spans="1:4" ht="15.75">
      <c r="A89" s="37" t="s">
        <v>15</v>
      </c>
      <c r="B89" s="37" t="s">
        <v>45</v>
      </c>
      <c r="C89" s="45">
        <v>5</v>
      </c>
      <c r="D89" s="49">
        <f t="shared" si="1"/>
        <v>7746.853486342297</v>
      </c>
    </row>
    <row r="90" spans="1:4" ht="15.75">
      <c r="A90" s="37" t="s">
        <v>15</v>
      </c>
      <c r="B90" s="37" t="s">
        <v>85</v>
      </c>
      <c r="C90" s="45">
        <v>5</v>
      </c>
      <c r="D90" s="49">
        <f t="shared" si="1"/>
        <v>7746.853486342297</v>
      </c>
    </row>
    <row r="91" spans="1:4" ht="15.75">
      <c r="A91" s="37" t="s">
        <v>15</v>
      </c>
      <c r="B91" s="37" t="s">
        <v>41</v>
      </c>
      <c r="C91" s="45">
        <v>5</v>
      </c>
      <c r="D91" s="49">
        <f t="shared" si="1"/>
        <v>7746.853486342297</v>
      </c>
    </row>
    <row r="92" spans="1:4" ht="15.75">
      <c r="A92" s="37" t="s">
        <v>36</v>
      </c>
      <c r="B92" s="37" t="s">
        <v>37</v>
      </c>
      <c r="C92" s="45">
        <v>5</v>
      </c>
      <c r="D92" s="49">
        <f t="shared" si="1"/>
        <v>7746.853486342297</v>
      </c>
    </row>
    <row r="93" spans="1:4" ht="15.75">
      <c r="A93" s="37" t="s">
        <v>15</v>
      </c>
      <c r="B93" s="37" t="s">
        <v>38</v>
      </c>
      <c r="C93" s="45">
        <v>6</v>
      </c>
      <c r="D93" s="49">
        <f t="shared" si="1"/>
        <v>9296.224183610757</v>
      </c>
    </row>
    <row r="94" spans="1:4" ht="15.75">
      <c r="A94" s="37" t="s">
        <v>15</v>
      </c>
      <c r="B94" s="37" t="s">
        <v>44</v>
      </c>
      <c r="C94" s="45">
        <v>5</v>
      </c>
      <c r="D94" s="49">
        <f t="shared" si="1"/>
        <v>7746.853486342297</v>
      </c>
    </row>
    <row r="95" spans="1:4" ht="15.75">
      <c r="A95" s="37" t="s">
        <v>106</v>
      </c>
      <c r="B95" s="37" t="s">
        <v>107</v>
      </c>
      <c r="C95" s="45">
        <v>4</v>
      </c>
      <c r="D95" s="49">
        <f t="shared" si="1"/>
        <v>6197.482789073838</v>
      </c>
    </row>
    <row r="96" spans="1:4" ht="15.75">
      <c r="A96" s="37" t="s">
        <v>15</v>
      </c>
      <c r="B96" s="37" t="s">
        <v>88</v>
      </c>
      <c r="C96" s="45">
        <v>5</v>
      </c>
      <c r="D96" s="49">
        <f t="shared" si="1"/>
        <v>7746.853486342297</v>
      </c>
    </row>
    <row r="97" spans="1:4" ht="15.75">
      <c r="A97" s="37" t="s">
        <v>15</v>
      </c>
      <c r="B97" s="37" t="s">
        <v>96</v>
      </c>
      <c r="C97" s="45">
        <v>4</v>
      </c>
      <c r="D97" s="49">
        <f t="shared" si="1"/>
        <v>6197.482789073838</v>
      </c>
    </row>
    <row r="98" spans="1:4" ht="15.75">
      <c r="A98" s="37" t="s">
        <v>15</v>
      </c>
      <c r="B98" s="37" t="s">
        <v>101</v>
      </c>
      <c r="C98" s="45">
        <v>4</v>
      </c>
      <c r="D98" s="49">
        <f t="shared" si="1"/>
        <v>6197.482789073838</v>
      </c>
    </row>
    <row r="99" spans="1:4" ht="15.75">
      <c r="A99" s="37" t="s">
        <v>167</v>
      </c>
      <c r="B99" s="37" t="s">
        <v>104</v>
      </c>
      <c r="C99" s="45">
        <v>4</v>
      </c>
      <c r="D99" s="49">
        <f t="shared" si="1"/>
        <v>6197.482789073838</v>
      </c>
    </row>
    <row r="100" spans="1:4" ht="15.75">
      <c r="A100" s="37" t="s">
        <v>15</v>
      </c>
      <c r="B100" s="37" t="s">
        <v>102</v>
      </c>
      <c r="C100" s="45">
        <v>4</v>
      </c>
      <c r="D100" s="49">
        <f t="shared" si="1"/>
        <v>6197.482789073838</v>
      </c>
    </row>
    <row r="101" spans="1:4" ht="15.75">
      <c r="A101" s="37" t="s">
        <v>15</v>
      </c>
      <c r="B101" s="37" t="s">
        <v>71</v>
      </c>
      <c r="C101" s="45">
        <v>5</v>
      </c>
      <c r="D101" s="49">
        <f t="shared" si="1"/>
        <v>7746.853486342297</v>
      </c>
    </row>
    <row r="102" spans="1:4" ht="15.75">
      <c r="A102" s="37" t="s">
        <v>15</v>
      </c>
      <c r="B102" s="37" t="s">
        <v>61</v>
      </c>
      <c r="C102" s="45">
        <v>5</v>
      </c>
      <c r="D102" s="49">
        <f t="shared" si="1"/>
        <v>7746.853486342297</v>
      </c>
    </row>
    <row r="103" spans="1:4" ht="15.75">
      <c r="A103" s="37" t="s">
        <v>15</v>
      </c>
      <c r="B103" s="37" t="s">
        <v>100</v>
      </c>
      <c r="C103" s="45">
        <v>5</v>
      </c>
      <c r="D103" s="49">
        <f t="shared" si="1"/>
        <v>7746.853486342297</v>
      </c>
    </row>
    <row r="104" spans="1:4" ht="15.75">
      <c r="A104" s="37" t="s">
        <v>34</v>
      </c>
      <c r="B104" s="37" t="s">
        <v>35</v>
      </c>
      <c r="C104" s="45">
        <v>6</v>
      </c>
      <c r="D104" s="49">
        <f t="shared" si="1"/>
        <v>9296.224183610757</v>
      </c>
    </row>
    <row r="105" spans="1:4" ht="15.75">
      <c r="A105" s="37" t="s">
        <v>15</v>
      </c>
      <c r="B105" s="37" t="s">
        <v>20</v>
      </c>
      <c r="C105" s="45">
        <v>7</v>
      </c>
      <c r="D105" s="49">
        <f t="shared" si="1"/>
        <v>10845.594880879216</v>
      </c>
    </row>
    <row r="106" spans="1:4" ht="15.75">
      <c r="A106" s="37" t="s">
        <v>15</v>
      </c>
      <c r="B106" s="37" t="s">
        <v>25</v>
      </c>
      <c r="C106" s="45">
        <v>7</v>
      </c>
      <c r="D106" s="49">
        <f t="shared" si="1"/>
        <v>10845.594880879216</v>
      </c>
    </row>
    <row r="107" spans="1:4" ht="15.75">
      <c r="A107" s="37" t="s">
        <v>75</v>
      </c>
      <c r="B107" s="37" t="s">
        <v>76</v>
      </c>
      <c r="C107" s="45">
        <v>5</v>
      </c>
      <c r="D107" s="49">
        <f t="shared" si="1"/>
        <v>7746.853486342297</v>
      </c>
    </row>
    <row r="108" spans="1:4" ht="15.75">
      <c r="A108" s="37" t="s">
        <v>86</v>
      </c>
      <c r="B108" s="37" t="s">
        <v>87</v>
      </c>
      <c r="C108" s="45">
        <v>4</v>
      </c>
      <c r="D108" s="49">
        <f t="shared" si="1"/>
        <v>6197.482789073838</v>
      </c>
    </row>
    <row r="109" spans="1:4" ht="15.75">
      <c r="A109" s="37" t="s">
        <v>77</v>
      </c>
      <c r="B109" s="37" t="s">
        <v>78</v>
      </c>
      <c r="C109" s="45">
        <v>5</v>
      </c>
      <c r="D109" s="49">
        <f t="shared" si="1"/>
        <v>7746.853486342297</v>
      </c>
    </row>
    <row r="110" spans="1:4" ht="15.75">
      <c r="A110" s="37" t="s">
        <v>62</v>
      </c>
      <c r="B110" s="37" t="s">
        <v>63</v>
      </c>
      <c r="C110" s="45">
        <v>4</v>
      </c>
      <c r="D110" s="49">
        <f t="shared" si="1"/>
        <v>6197.482789073838</v>
      </c>
    </row>
    <row r="111" spans="1:4" ht="15.75">
      <c r="A111" s="37" t="s">
        <v>70</v>
      </c>
      <c r="B111" s="37" t="s">
        <v>63</v>
      </c>
      <c r="C111" s="45">
        <v>4</v>
      </c>
      <c r="D111" s="49">
        <f t="shared" si="1"/>
        <v>6197.482789073838</v>
      </c>
    </row>
    <row r="112" spans="1:4" ht="15.75">
      <c r="A112" s="37" t="s">
        <v>15</v>
      </c>
      <c r="B112" s="37" t="s">
        <v>52</v>
      </c>
      <c r="C112" s="45">
        <v>5</v>
      </c>
      <c r="D112" s="49">
        <f t="shared" si="1"/>
        <v>7746.853486342297</v>
      </c>
    </row>
    <row r="113" spans="1:4" ht="15.75">
      <c r="A113" s="37" t="s">
        <v>15</v>
      </c>
      <c r="B113" s="37" t="s">
        <v>47</v>
      </c>
      <c r="C113" s="45">
        <v>4</v>
      </c>
      <c r="D113" s="49">
        <f t="shared" si="1"/>
        <v>6197.482789073838</v>
      </c>
    </row>
    <row r="114" spans="1:4" ht="15.75">
      <c r="A114" s="37" t="s">
        <v>67</v>
      </c>
      <c r="B114" s="37" t="s">
        <v>43</v>
      </c>
      <c r="C114" s="45">
        <v>4</v>
      </c>
      <c r="D114" s="49">
        <f t="shared" si="1"/>
        <v>6197.482789073838</v>
      </c>
    </row>
    <row r="115" spans="1:4" ht="15.75">
      <c r="A115" s="37" t="s">
        <v>42</v>
      </c>
      <c r="B115" s="37" t="s">
        <v>43</v>
      </c>
      <c r="C115" s="45">
        <v>5</v>
      </c>
      <c r="D115" s="49">
        <f t="shared" si="1"/>
        <v>7746.853486342297</v>
      </c>
    </row>
    <row r="116" spans="1:4" ht="15.75">
      <c r="A116" s="37" t="s">
        <v>15</v>
      </c>
      <c r="B116" s="37" t="s">
        <v>51</v>
      </c>
      <c r="C116" s="45">
        <v>4</v>
      </c>
      <c r="D116" s="49">
        <f t="shared" si="1"/>
        <v>6197.482789073838</v>
      </c>
    </row>
    <row r="117" spans="1:4" ht="15.75">
      <c r="A117" s="37" t="s">
        <v>15</v>
      </c>
      <c r="B117" s="37" t="s">
        <v>92</v>
      </c>
      <c r="C117" s="45">
        <v>4</v>
      </c>
      <c r="D117" s="49">
        <f t="shared" si="1"/>
        <v>6197.482789073838</v>
      </c>
    </row>
    <row r="118" spans="1:4" ht="15.75">
      <c r="A118" s="37" t="s">
        <v>89</v>
      </c>
      <c r="B118" s="37" t="s">
        <v>90</v>
      </c>
      <c r="C118" s="45">
        <v>5</v>
      </c>
      <c r="D118" s="49">
        <f t="shared" si="1"/>
        <v>7746.853486342297</v>
      </c>
    </row>
    <row r="119" spans="1:4" ht="15.75">
      <c r="A119" s="37" t="s">
        <v>15</v>
      </c>
      <c r="B119" s="37" t="s">
        <v>105</v>
      </c>
      <c r="C119" s="45">
        <v>5</v>
      </c>
      <c r="D119" s="49">
        <f t="shared" si="1"/>
        <v>7746.853486342297</v>
      </c>
    </row>
    <row r="120" spans="1:4" ht="15.75">
      <c r="A120" s="37" t="s">
        <v>64</v>
      </c>
      <c r="B120" s="37" t="s">
        <v>65</v>
      </c>
      <c r="C120" s="45">
        <v>4</v>
      </c>
      <c r="D120" s="49">
        <f t="shared" si="1"/>
        <v>6197.482789073838</v>
      </c>
    </row>
    <row r="121" spans="1:4" ht="15.75">
      <c r="A121" s="37" t="s">
        <v>21</v>
      </c>
      <c r="B121" s="37" t="s">
        <v>22</v>
      </c>
      <c r="C121" s="45">
        <v>5</v>
      </c>
      <c r="D121" s="49">
        <f t="shared" si="1"/>
        <v>7746.853486342297</v>
      </c>
    </row>
    <row r="122" spans="1:4" ht="15.75">
      <c r="A122" s="37" t="s">
        <v>15</v>
      </c>
      <c r="B122" s="37" t="s">
        <v>73</v>
      </c>
      <c r="C122" s="45">
        <v>4</v>
      </c>
      <c r="D122" s="49">
        <f t="shared" si="1"/>
        <v>6197.482789073838</v>
      </c>
    </row>
    <row r="123" spans="1:4" ht="15.75">
      <c r="A123" s="37" t="s">
        <v>82</v>
      </c>
      <c r="B123" s="37" t="s">
        <v>83</v>
      </c>
      <c r="C123" s="45">
        <v>4</v>
      </c>
      <c r="D123" s="49">
        <f t="shared" si="1"/>
        <v>6197.482789073838</v>
      </c>
    </row>
    <row r="124" spans="1:4" ht="15.75">
      <c r="A124" s="37" t="s">
        <v>15</v>
      </c>
      <c r="B124" s="37" t="s">
        <v>19</v>
      </c>
      <c r="C124" s="45">
        <v>6</v>
      </c>
      <c r="D124" s="49">
        <f t="shared" si="1"/>
        <v>9296.224183610757</v>
      </c>
    </row>
    <row r="125" spans="1:4" ht="15.75">
      <c r="A125" s="37" t="s">
        <v>15</v>
      </c>
      <c r="B125" s="37" t="s">
        <v>54</v>
      </c>
      <c r="C125" s="45">
        <v>5</v>
      </c>
      <c r="D125" s="49">
        <f t="shared" si="1"/>
        <v>7746.853486342297</v>
      </c>
    </row>
    <row r="126" spans="1:4" ht="15.75">
      <c r="A126" s="37" t="s">
        <v>15</v>
      </c>
      <c r="B126" s="37" t="s">
        <v>17</v>
      </c>
      <c r="C126" s="45">
        <v>7</v>
      </c>
      <c r="D126" s="49">
        <f t="shared" si="1"/>
        <v>10845.594880879216</v>
      </c>
    </row>
    <row r="127" spans="1:4" ht="15.75">
      <c r="A127" s="37" t="s">
        <v>31</v>
      </c>
      <c r="B127" s="37" t="s">
        <v>32</v>
      </c>
      <c r="C127" s="45">
        <v>5</v>
      </c>
      <c r="D127" s="49">
        <f t="shared" si="1"/>
        <v>7746.853486342297</v>
      </c>
    </row>
    <row r="128" spans="1:4" ht="15.75">
      <c r="A128" s="37" t="s">
        <v>15</v>
      </c>
      <c r="B128" s="37" t="s">
        <v>84</v>
      </c>
      <c r="C128" s="45">
        <v>4</v>
      </c>
      <c r="D128" s="49">
        <f t="shared" si="1"/>
        <v>6197.482789073838</v>
      </c>
    </row>
    <row r="129" spans="1:4" ht="15.75">
      <c r="A129" s="37" t="s">
        <v>15</v>
      </c>
      <c r="B129" s="37" t="s">
        <v>60</v>
      </c>
      <c r="C129" s="45">
        <v>4</v>
      </c>
      <c r="D129" s="49">
        <f aca="true" t="shared" si="2" ref="D129:D194">C129*$F$3</f>
        <v>6197.482789073838</v>
      </c>
    </row>
    <row r="130" spans="1:4" ht="15.75">
      <c r="A130" s="37" t="s">
        <v>80</v>
      </c>
      <c r="B130" s="37" t="s">
        <v>81</v>
      </c>
      <c r="C130" s="45">
        <v>5</v>
      </c>
      <c r="D130" s="49">
        <f t="shared" si="2"/>
        <v>7746.853486342297</v>
      </c>
    </row>
    <row r="131" spans="1:4" ht="15.75">
      <c r="A131" s="37" t="s">
        <v>15</v>
      </c>
      <c r="B131" s="37" t="s">
        <v>53</v>
      </c>
      <c r="C131" s="45">
        <v>4</v>
      </c>
      <c r="D131" s="49">
        <f t="shared" si="2"/>
        <v>6197.482789073838</v>
      </c>
    </row>
    <row r="132" spans="1:4" ht="15.75">
      <c r="A132" s="37" t="s">
        <v>15</v>
      </c>
      <c r="B132" s="37" t="s">
        <v>66</v>
      </c>
      <c r="C132" s="45">
        <v>5</v>
      </c>
      <c r="D132" s="49">
        <f t="shared" si="2"/>
        <v>7746.853486342297</v>
      </c>
    </row>
    <row r="133" spans="1:4" ht="15.75">
      <c r="A133" s="37" t="s">
        <v>15</v>
      </c>
      <c r="B133" s="37" t="s">
        <v>59</v>
      </c>
      <c r="C133" s="45">
        <v>5</v>
      </c>
      <c r="D133" s="49">
        <f t="shared" si="2"/>
        <v>7746.853486342297</v>
      </c>
    </row>
    <row r="134" spans="1:4" ht="15.75">
      <c r="A134" s="37" t="s">
        <v>15</v>
      </c>
      <c r="B134" s="37" t="s">
        <v>68</v>
      </c>
      <c r="C134" s="45">
        <v>6</v>
      </c>
      <c r="D134" s="49">
        <f t="shared" si="2"/>
        <v>9296.224183610757</v>
      </c>
    </row>
    <row r="135" spans="1:4" ht="15.75">
      <c r="A135" s="37" t="s">
        <v>15</v>
      </c>
      <c r="B135" s="37" t="s">
        <v>103</v>
      </c>
      <c r="C135" s="45">
        <v>4</v>
      </c>
      <c r="D135" s="49">
        <f t="shared" si="2"/>
        <v>6197.482789073838</v>
      </c>
    </row>
    <row r="136" spans="1:4" ht="15.75">
      <c r="A136" s="37" t="s">
        <v>15</v>
      </c>
      <c r="B136" s="37" t="s">
        <v>24</v>
      </c>
      <c r="C136" s="45">
        <v>6</v>
      </c>
      <c r="D136" s="49">
        <f t="shared" si="2"/>
        <v>9296.224183610757</v>
      </c>
    </row>
    <row r="137" spans="1:4" ht="15.75">
      <c r="A137" s="37" t="s">
        <v>15</v>
      </c>
      <c r="B137" s="37" t="s">
        <v>28</v>
      </c>
      <c r="C137" s="45">
        <v>6</v>
      </c>
      <c r="D137" s="49">
        <f t="shared" si="2"/>
        <v>9296.224183610757</v>
      </c>
    </row>
    <row r="138" spans="1:4" ht="15.75">
      <c r="A138" s="37" t="s">
        <v>48</v>
      </c>
      <c r="B138" s="37" t="s">
        <v>49</v>
      </c>
      <c r="C138" s="45">
        <v>5</v>
      </c>
      <c r="D138" s="49">
        <f t="shared" si="2"/>
        <v>7746.853486342297</v>
      </c>
    </row>
    <row r="139" spans="1:4" ht="15.75">
      <c r="A139" s="37" t="s">
        <v>15</v>
      </c>
      <c r="B139" s="37" t="s">
        <v>79</v>
      </c>
      <c r="C139" s="45">
        <v>5</v>
      </c>
      <c r="D139" s="49">
        <f t="shared" si="2"/>
        <v>7746.853486342297</v>
      </c>
    </row>
    <row r="140" spans="1:4" ht="15.75">
      <c r="A140" s="37" t="s">
        <v>15</v>
      </c>
      <c r="B140" s="37" t="s">
        <v>98</v>
      </c>
      <c r="C140" s="45">
        <v>6</v>
      </c>
      <c r="D140" s="49">
        <f t="shared" si="2"/>
        <v>9296.224183610757</v>
      </c>
    </row>
    <row r="141" spans="1:4" ht="15.75">
      <c r="A141" s="37" t="s">
        <v>15</v>
      </c>
      <c r="B141" s="37" t="s">
        <v>50</v>
      </c>
      <c r="C141" s="45">
        <v>5</v>
      </c>
      <c r="D141" s="49">
        <f t="shared" si="2"/>
        <v>7746.853486342297</v>
      </c>
    </row>
    <row r="142" spans="1:4" ht="15.75">
      <c r="A142" s="37" t="s">
        <v>15</v>
      </c>
      <c r="B142" s="37" t="s">
        <v>99</v>
      </c>
      <c r="C142" s="45">
        <v>4</v>
      </c>
      <c r="D142" s="49">
        <f t="shared" si="2"/>
        <v>6197.482789073838</v>
      </c>
    </row>
    <row r="143" spans="1:4" ht="15.75">
      <c r="A143" s="37" t="s">
        <v>15</v>
      </c>
      <c r="B143" s="37" t="s">
        <v>56</v>
      </c>
      <c r="C143" s="45">
        <v>5</v>
      </c>
      <c r="D143" s="49">
        <f t="shared" si="2"/>
        <v>7746.853486342297</v>
      </c>
    </row>
    <row r="144" spans="1:4" ht="15.75">
      <c r="A144" s="37" t="s">
        <v>15</v>
      </c>
      <c r="B144" s="37" t="s">
        <v>23</v>
      </c>
      <c r="C144" s="45">
        <v>5</v>
      </c>
      <c r="D144" s="49">
        <f t="shared" si="2"/>
        <v>7746.853486342297</v>
      </c>
    </row>
    <row r="145" spans="1:4" ht="15.75">
      <c r="A145" s="37" t="s">
        <v>168</v>
      </c>
      <c r="B145" s="37" t="s">
        <v>169</v>
      </c>
      <c r="C145" s="45">
        <v>4</v>
      </c>
      <c r="D145" s="49">
        <f t="shared" si="2"/>
        <v>6197.482789073838</v>
      </c>
    </row>
    <row r="146" spans="1:4" ht="15.75">
      <c r="A146" s="37" t="s">
        <v>170</v>
      </c>
      <c r="B146" s="37" t="s">
        <v>4</v>
      </c>
      <c r="C146" s="45">
        <v>4</v>
      </c>
      <c r="D146" s="49">
        <f t="shared" si="2"/>
        <v>6197.482789073838</v>
      </c>
    </row>
    <row r="147" spans="1:4" ht="15.75">
      <c r="A147" s="37" t="s">
        <v>171</v>
      </c>
      <c r="B147" s="37" t="s">
        <v>4</v>
      </c>
      <c r="C147" s="45">
        <v>6</v>
      </c>
      <c r="D147" s="49">
        <f t="shared" si="2"/>
        <v>9296.224183610757</v>
      </c>
    </row>
    <row r="148" spans="1:4" ht="15.75">
      <c r="A148" s="37" t="s">
        <v>172</v>
      </c>
      <c r="B148" s="37" t="s">
        <v>4</v>
      </c>
      <c r="C148" s="45">
        <v>5</v>
      </c>
      <c r="D148" s="49">
        <f t="shared" si="2"/>
        <v>7746.853486342297</v>
      </c>
    </row>
    <row r="149" spans="1:4" ht="15.75">
      <c r="A149" s="37" t="s">
        <v>173</v>
      </c>
      <c r="B149" s="37" t="s">
        <v>4</v>
      </c>
      <c r="C149" s="45">
        <v>4</v>
      </c>
      <c r="D149" s="49">
        <f t="shared" si="2"/>
        <v>6197.482789073838</v>
      </c>
    </row>
    <row r="150" spans="1:4" ht="15.75">
      <c r="A150" s="37" t="s">
        <v>174</v>
      </c>
      <c r="B150" s="37" t="s">
        <v>4</v>
      </c>
      <c r="C150" s="45">
        <v>4</v>
      </c>
      <c r="D150" s="49">
        <f t="shared" si="2"/>
        <v>6197.482789073838</v>
      </c>
    </row>
    <row r="151" spans="1:4" ht="15.75">
      <c r="A151" s="37" t="s">
        <v>175</v>
      </c>
      <c r="B151" s="37" t="s">
        <v>176</v>
      </c>
      <c r="C151" s="45">
        <v>5</v>
      </c>
      <c r="D151" s="49">
        <f t="shared" si="2"/>
        <v>7746.853486342297</v>
      </c>
    </row>
    <row r="152" spans="1:4" ht="15.75">
      <c r="A152" s="37" t="s">
        <v>177</v>
      </c>
      <c r="B152" s="37" t="s">
        <v>164</v>
      </c>
      <c r="C152" s="45">
        <v>5</v>
      </c>
      <c r="D152" s="49">
        <f t="shared" si="2"/>
        <v>7746.853486342297</v>
      </c>
    </row>
    <row r="153" spans="1:4" ht="15.75">
      <c r="A153" s="37" t="s">
        <v>178</v>
      </c>
      <c r="B153" s="37" t="s">
        <v>165</v>
      </c>
      <c r="C153" s="45">
        <v>3</v>
      </c>
      <c r="D153" s="49">
        <f t="shared" si="2"/>
        <v>4648.112091805378</v>
      </c>
    </row>
    <row r="154" spans="1:4" ht="15.75">
      <c r="A154" s="37" t="s">
        <v>179</v>
      </c>
      <c r="B154" s="37" t="s">
        <v>20</v>
      </c>
      <c r="C154" s="45">
        <v>6</v>
      </c>
      <c r="D154" s="49">
        <f t="shared" si="2"/>
        <v>9296.224183610757</v>
      </c>
    </row>
    <row r="155" spans="1:4" ht="15.75">
      <c r="A155" s="37" t="s">
        <v>180</v>
      </c>
      <c r="B155" s="37" t="s">
        <v>25</v>
      </c>
      <c r="C155" s="45">
        <v>6</v>
      </c>
      <c r="D155" s="49">
        <f t="shared" si="2"/>
        <v>9296.224183610757</v>
      </c>
    </row>
    <row r="156" spans="1:4" ht="15.75">
      <c r="A156" s="37" t="s">
        <v>181</v>
      </c>
      <c r="B156" s="37" t="s">
        <v>25</v>
      </c>
      <c r="C156" s="45">
        <v>5</v>
      </c>
      <c r="D156" s="49">
        <f t="shared" si="2"/>
        <v>7746.853486342297</v>
      </c>
    </row>
    <row r="157" spans="1:4" ht="15.75">
      <c r="A157" s="37" t="s">
        <v>182</v>
      </c>
      <c r="B157" s="37" t="s">
        <v>63</v>
      </c>
      <c r="C157" s="45">
        <v>5</v>
      </c>
      <c r="D157" s="49">
        <f t="shared" si="2"/>
        <v>7746.853486342297</v>
      </c>
    </row>
    <row r="158" spans="1:4" ht="15.75">
      <c r="A158" s="37" t="s">
        <v>183</v>
      </c>
      <c r="B158" s="37" t="s">
        <v>63</v>
      </c>
      <c r="C158" s="45">
        <v>5</v>
      </c>
      <c r="D158" s="49">
        <f t="shared" si="2"/>
        <v>7746.853486342297</v>
      </c>
    </row>
    <row r="159" spans="1:4" ht="15.75">
      <c r="A159" s="37" t="s">
        <v>184</v>
      </c>
      <c r="B159" s="37" t="s">
        <v>169</v>
      </c>
      <c r="C159" s="45">
        <v>5</v>
      </c>
      <c r="D159" s="49">
        <f t="shared" si="2"/>
        <v>7746.853486342297</v>
      </c>
    </row>
    <row r="160" spans="1:4" ht="15.75">
      <c r="A160" s="37" t="s">
        <v>185</v>
      </c>
      <c r="B160" s="37" t="s">
        <v>52</v>
      </c>
      <c r="C160" s="45">
        <v>6</v>
      </c>
      <c r="D160" s="49">
        <f t="shared" si="2"/>
        <v>9296.224183610757</v>
      </c>
    </row>
    <row r="161" spans="1:4" ht="15.75">
      <c r="A161" s="37" t="s">
        <v>186</v>
      </c>
      <c r="B161" s="37" t="s">
        <v>47</v>
      </c>
      <c r="C161" s="45">
        <v>5</v>
      </c>
      <c r="D161" s="49">
        <f t="shared" si="2"/>
        <v>7746.853486342297</v>
      </c>
    </row>
    <row r="162" spans="1:4" ht="15.75">
      <c r="A162" s="37" t="s">
        <v>185</v>
      </c>
      <c r="B162" s="37" t="s">
        <v>187</v>
      </c>
      <c r="C162" s="45">
        <v>4</v>
      </c>
      <c r="D162" s="49">
        <f t="shared" si="2"/>
        <v>6197.482789073838</v>
      </c>
    </row>
    <row r="163" spans="1:4" ht="15.75">
      <c r="A163" s="37" t="s">
        <v>188</v>
      </c>
      <c r="B163" s="37" t="s">
        <v>43</v>
      </c>
      <c r="C163" s="45">
        <v>6</v>
      </c>
      <c r="D163" s="49">
        <f t="shared" si="2"/>
        <v>9296.224183610757</v>
      </c>
    </row>
    <row r="164" spans="1:4" ht="15.75">
      <c r="A164" s="37" t="s">
        <v>189</v>
      </c>
      <c r="B164" s="37" t="s">
        <v>43</v>
      </c>
      <c r="C164" s="45">
        <v>5</v>
      </c>
      <c r="D164" s="49">
        <f t="shared" si="2"/>
        <v>7746.853486342297</v>
      </c>
    </row>
    <row r="165" spans="1:4" ht="15.75">
      <c r="A165" s="37" t="s">
        <v>190</v>
      </c>
      <c r="B165" s="37" t="s">
        <v>43</v>
      </c>
      <c r="C165" s="45">
        <v>5</v>
      </c>
      <c r="D165" s="49">
        <f t="shared" si="2"/>
        <v>7746.853486342297</v>
      </c>
    </row>
    <row r="166" spans="1:4" ht="15.75">
      <c r="A166" s="37" t="s">
        <v>191</v>
      </c>
      <c r="B166" s="37" t="s">
        <v>43</v>
      </c>
      <c r="C166" s="45">
        <v>6</v>
      </c>
      <c r="D166" s="49">
        <f t="shared" si="2"/>
        <v>9296.224183610757</v>
      </c>
    </row>
    <row r="167" spans="1:4" ht="15.75">
      <c r="A167" s="37" t="s">
        <v>192</v>
      </c>
      <c r="B167" s="37" t="s">
        <v>51</v>
      </c>
      <c r="C167" s="45">
        <v>4</v>
      </c>
      <c r="D167" s="49">
        <f t="shared" si="2"/>
        <v>6197.482789073838</v>
      </c>
    </row>
    <row r="168" spans="1:4" ht="15.75">
      <c r="A168" s="37" t="s">
        <v>193</v>
      </c>
      <c r="B168" s="37" t="s">
        <v>51</v>
      </c>
      <c r="C168" s="45">
        <v>4</v>
      </c>
      <c r="D168" s="49">
        <f t="shared" si="2"/>
        <v>6197.482789073838</v>
      </c>
    </row>
    <row r="169" spans="1:4" ht="15.75">
      <c r="A169" s="37" t="s">
        <v>194</v>
      </c>
      <c r="B169" s="37" t="s">
        <v>90</v>
      </c>
      <c r="C169" s="45">
        <v>4</v>
      </c>
      <c r="D169" s="49">
        <f t="shared" si="2"/>
        <v>6197.482789073838</v>
      </c>
    </row>
    <row r="170" spans="1:4" ht="15.75">
      <c r="A170" s="37" t="s">
        <v>195</v>
      </c>
      <c r="B170" s="37" t="s">
        <v>22</v>
      </c>
      <c r="C170" s="45">
        <v>4</v>
      </c>
      <c r="D170" s="49">
        <f t="shared" si="2"/>
        <v>6197.482789073838</v>
      </c>
    </row>
    <row r="171" spans="1:4" ht="15.75">
      <c r="A171" s="37" t="s">
        <v>196</v>
      </c>
      <c r="B171" s="37" t="s">
        <v>4</v>
      </c>
      <c r="C171" s="45">
        <v>4</v>
      </c>
      <c r="D171" s="49">
        <f t="shared" si="2"/>
        <v>6197.482789073838</v>
      </c>
    </row>
    <row r="172" spans="1:4" ht="15.75">
      <c r="A172" s="37" t="s">
        <v>197</v>
      </c>
      <c r="B172" s="37" t="s">
        <v>4</v>
      </c>
      <c r="C172" s="45">
        <v>5</v>
      </c>
      <c r="D172" s="49">
        <f t="shared" si="2"/>
        <v>7746.853486342297</v>
      </c>
    </row>
    <row r="173" spans="1:4" ht="15.75">
      <c r="A173" s="37" t="s">
        <v>198</v>
      </c>
      <c r="B173" s="37" t="s">
        <v>4</v>
      </c>
      <c r="C173" s="45">
        <v>5</v>
      </c>
      <c r="D173" s="49">
        <f t="shared" si="2"/>
        <v>7746.853486342297</v>
      </c>
    </row>
    <row r="174" spans="1:4" ht="15.75">
      <c r="A174" s="37" t="s">
        <v>199</v>
      </c>
      <c r="B174" s="37" t="s">
        <v>4</v>
      </c>
      <c r="C174" s="45">
        <v>7</v>
      </c>
      <c r="D174" s="49">
        <f t="shared" si="2"/>
        <v>10845.594880879216</v>
      </c>
    </row>
    <row r="175" spans="1:4" ht="15.75">
      <c r="A175" s="37" t="s">
        <v>200</v>
      </c>
      <c r="B175" s="37" t="s">
        <v>4</v>
      </c>
      <c r="C175" s="45">
        <v>6</v>
      </c>
      <c r="D175" s="49">
        <f t="shared" si="2"/>
        <v>9296.224183610757</v>
      </c>
    </row>
    <row r="176" spans="1:4" ht="15.75">
      <c r="A176" s="37" t="s">
        <v>201</v>
      </c>
      <c r="B176" s="37" t="s">
        <v>4</v>
      </c>
      <c r="C176" s="45">
        <v>6</v>
      </c>
      <c r="D176" s="49">
        <f t="shared" si="2"/>
        <v>9296.224183610757</v>
      </c>
    </row>
    <row r="177" spans="1:4" ht="15.75">
      <c r="A177" s="37" t="s">
        <v>202</v>
      </c>
      <c r="B177" s="37" t="s">
        <v>4</v>
      </c>
      <c r="C177" s="45">
        <v>5</v>
      </c>
      <c r="D177" s="49">
        <f t="shared" si="2"/>
        <v>7746.853486342297</v>
      </c>
    </row>
    <row r="178" spans="1:4" ht="15.75">
      <c r="A178" s="37" t="s">
        <v>203</v>
      </c>
      <c r="B178" s="37" t="s">
        <v>4</v>
      </c>
      <c r="C178" s="45">
        <v>6</v>
      </c>
      <c r="D178" s="49">
        <f>C178*$F$3</f>
        <v>9296.224183610757</v>
      </c>
    </row>
    <row r="179" spans="1:4" ht="15.75">
      <c r="A179" s="37" t="s">
        <v>228</v>
      </c>
      <c r="B179" s="37" t="s">
        <v>4</v>
      </c>
      <c r="C179" s="45">
        <v>3</v>
      </c>
      <c r="D179" s="49">
        <f>C179*$F$3</f>
        <v>4648.112091805378</v>
      </c>
    </row>
    <row r="180" spans="1:4" ht="15.75">
      <c r="A180" s="37" t="s">
        <v>204</v>
      </c>
      <c r="B180" s="37" t="s">
        <v>4</v>
      </c>
      <c r="C180" s="45">
        <v>8</v>
      </c>
      <c r="D180" s="49">
        <f t="shared" si="2"/>
        <v>12394.965578147676</v>
      </c>
    </row>
    <row r="181" spans="1:4" ht="15.75">
      <c r="A181" s="37" t="s">
        <v>190</v>
      </c>
      <c r="B181" s="37" t="s">
        <v>4</v>
      </c>
      <c r="C181" s="45">
        <v>10</v>
      </c>
      <c r="D181" s="49">
        <f t="shared" si="2"/>
        <v>15493.706972684595</v>
      </c>
    </row>
    <row r="182" spans="1:4" ht="15.75">
      <c r="A182" s="37" t="s">
        <v>193</v>
      </c>
      <c r="B182" s="37" t="s">
        <v>4</v>
      </c>
      <c r="C182" s="45">
        <v>4</v>
      </c>
      <c r="D182" s="49">
        <f t="shared" si="2"/>
        <v>6197.482789073838</v>
      </c>
    </row>
    <row r="183" spans="1:4" ht="15.75">
      <c r="A183" s="37" t="s">
        <v>205</v>
      </c>
      <c r="B183" s="37" t="s">
        <v>4</v>
      </c>
      <c r="C183" s="45">
        <v>3</v>
      </c>
      <c r="D183" s="49">
        <f t="shared" si="2"/>
        <v>4648.112091805378</v>
      </c>
    </row>
    <row r="184" spans="1:4" ht="15.75">
      <c r="A184" s="37" t="s">
        <v>206</v>
      </c>
      <c r="B184" s="37" t="s">
        <v>163</v>
      </c>
      <c r="C184" s="45">
        <v>5</v>
      </c>
      <c r="D184" s="49">
        <f t="shared" si="2"/>
        <v>7746.853486342297</v>
      </c>
    </row>
    <row r="185" spans="1:4" ht="15.75">
      <c r="A185" s="37" t="s">
        <v>207</v>
      </c>
      <c r="B185" s="37" t="s">
        <v>163</v>
      </c>
      <c r="C185" s="45">
        <v>6</v>
      </c>
      <c r="D185" s="49">
        <f t="shared" si="2"/>
        <v>9296.224183610757</v>
      </c>
    </row>
    <row r="186" spans="1:4" ht="15.75">
      <c r="A186" s="37" t="s">
        <v>185</v>
      </c>
      <c r="B186" s="37" t="s">
        <v>66</v>
      </c>
      <c r="C186" s="45">
        <v>6</v>
      </c>
      <c r="D186" s="49">
        <f t="shared" si="2"/>
        <v>9296.224183610757</v>
      </c>
    </row>
    <row r="187" spans="1:4" ht="15.75">
      <c r="A187" s="37" t="s">
        <v>208</v>
      </c>
      <c r="B187" s="37" t="s">
        <v>164</v>
      </c>
      <c r="C187" s="45">
        <v>6</v>
      </c>
      <c r="D187" s="49">
        <f t="shared" si="2"/>
        <v>9296.224183610757</v>
      </c>
    </row>
    <row r="188" spans="1:4" ht="15.75">
      <c r="A188" s="37" t="s">
        <v>209</v>
      </c>
      <c r="B188" s="37" t="s">
        <v>165</v>
      </c>
      <c r="C188" s="45">
        <v>4</v>
      </c>
      <c r="D188" s="49">
        <f t="shared" si="2"/>
        <v>6197.482789073838</v>
      </c>
    </row>
    <row r="189" spans="1:4" ht="15.75">
      <c r="A189" s="37" t="s">
        <v>202</v>
      </c>
      <c r="B189" s="37" t="s">
        <v>165</v>
      </c>
      <c r="C189" s="45">
        <v>4</v>
      </c>
      <c r="D189" s="49">
        <f t="shared" si="2"/>
        <v>6197.482789073838</v>
      </c>
    </row>
    <row r="190" spans="1:4" ht="15.75">
      <c r="A190" s="38" t="s">
        <v>226</v>
      </c>
      <c r="B190" s="38" t="s">
        <v>4</v>
      </c>
      <c r="C190" s="46">
        <v>2</v>
      </c>
      <c r="D190" s="50">
        <f t="shared" si="2"/>
        <v>3098.741394536919</v>
      </c>
    </row>
    <row r="191" spans="1:4" ht="16.5" thickBot="1">
      <c r="A191" s="38" t="s">
        <v>210</v>
      </c>
      <c r="B191" s="38" t="s">
        <v>4</v>
      </c>
      <c r="C191" s="46">
        <v>1</v>
      </c>
      <c r="D191" s="50">
        <f t="shared" si="2"/>
        <v>1549.3706972684595</v>
      </c>
    </row>
    <row r="192" spans="1:4" ht="19.5" thickBot="1">
      <c r="A192" s="80" t="s">
        <v>211</v>
      </c>
      <c r="B192" s="81"/>
      <c r="C192" s="47">
        <f>SUM(C65:C191)</f>
        <v>614</v>
      </c>
      <c r="D192" s="52">
        <f t="shared" si="2"/>
        <v>951313.6081228341</v>
      </c>
    </row>
    <row r="193" ht="16.5" thickBot="1">
      <c r="D193" s="53"/>
    </row>
    <row r="194" spans="1:4" ht="19.5" thickBot="1">
      <c r="A194" s="82" t="s">
        <v>212</v>
      </c>
      <c r="B194" s="83"/>
      <c r="C194" s="48">
        <v>908</v>
      </c>
      <c r="D194" s="54">
        <f t="shared" si="2"/>
        <v>1406828.5931197612</v>
      </c>
    </row>
  </sheetData>
  <mergeCells count="5">
    <mergeCell ref="A63:B63"/>
    <mergeCell ref="A192:B192"/>
    <mergeCell ref="A194:B194"/>
    <mergeCell ref="A1:D1"/>
    <mergeCell ref="A2:D2"/>
  </mergeCells>
  <printOptions/>
  <pageMargins left="0.75" right="0.75" top="1" bottom="1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CGIL Scuola Potenza</dc:creator>
  <cp:keywords/>
  <dc:description/>
  <cp:lastModifiedBy>M.I.U.R.</cp:lastModifiedBy>
  <cp:lastPrinted>2007-02-14T08:55:34Z</cp:lastPrinted>
  <dcterms:created xsi:type="dcterms:W3CDTF">2004-02-21T10:21:45Z</dcterms:created>
  <dcterms:modified xsi:type="dcterms:W3CDTF">2007-03-16T11:55:33Z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